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03BB3BE6-F76A-4792-8C8A-A4C30C459378}" xr6:coauthVersionLast="36" xr6:coauthVersionMax="36" xr10:uidLastSave="{00000000-0000-0000-0000-000000000000}"/>
  <bookViews>
    <workbookView xWindow="0" yWindow="0" windowWidth="15360" windowHeight="8145" xr2:uid="{00000000-000D-0000-FFFF-FFFF00000000}"/>
  </bookViews>
  <sheets>
    <sheet name="BOCCE GENÇ ERKEK" sheetId="1" r:id="rId1"/>
    <sheet name="BOCCE GENÇ KIZLAR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0" i="4" l="1"/>
  <c r="AT40" i="4"/>
  <c r="AG40" i="4"/>
  <c r="BD39" i="4"/>
  <c r="AT39" i="4"/>
  <c r="AG39" i="4"/>
  <c r="BD38" i="4"/>
  <c r="AT38" i="4"/>
  <c r="AG38" i="4"/>
  <c r="BD37" i="4"/>
  <c r="AT37" i="4"/>
  <c r="AG37" i="4"/>
  <c r="BD36" i="4"/>
  <c r="AT36" i="4"/>
  <c r="AG36" i="4"/>
  <c r="BD33" i="4"/>
  <c r="AT33" i="4"/>
  <c r="AG33" i="4"/>
  <c r="BD32" i="4"/>
  <c r="AT32" i="4"/>
  <c r="BD31" i="4"/>
  <c r="AT31" i="4"/>
  <c r="BD30" i="4"/>
  <c r="AT30" i="4"/>
  <c r="BD29" i="4"/>
  <c r="AT29" i="4"/>
  <c r="AG29" i="4"/>
  <c r="BG26" i="4"/>
  <c r="AT26" i="4"/>
  <c r="BG25" i="4"/>
  <c r="AT25" i="4"/>
  <c r="BG24" i="4"/>
  <c r="AT24" i="4"/>
  <c r="BG23" i="4"/>
  <c r="AT23" i="4"/>
  <c r="BG22" i="4"/>
  <c r="AT22" i="4"/>
  <c r="BG21" i="4"/>
  <c r="AT21" i="4"/>
  <c r="C10" i="4"/>
  <c r="C9" i="4"/>
  <c r="C8" i="4"/>
  <c r="C7" i="4"/>
  <c r="C6" i="4"/>
  <c r="AG22" i="4" s="1"/>
  <c r="C5" i="4"/>
  <c r="L21" i="4" s="1"/>
  <c r="AG21" i="4" l="1"/>
  <c r="L28" i="4"/>
  <c r="L22" i="4"/>
  <c r="AG23" i="4"/>
  <c r="AG25" i="4"/>
  <c r="AG31" i="4"/>
  <c r="L29" i="4"/>
  <c r="L26" i="4"/>
  <c r="L24" i="4"/>
  <c r="AG24" i="4"/>
  <c r="AG26" i="4"/>
  <c r="L15" i="4"/>
  <c r="L25" i="4"/>
  <c r="L16" i="4"/>
  <c r="L18" i="4"/>
  <c r="AG30" i="4"/>
  <c r="AG32" i="4"/>
  <c r="L27" i="4"/>
  <c r="L17" i="4"/>
  <c r="L19" i="4"/>
  <c r="L20" i="4"/>
  <c r="L23" i="4"/>
  <c r="BD40" i="1"/>
  <c r="AT40" i="1"/>
  <c r="BD39" i="1"/>
  <c r="AT39" i="1"/>
  <c r="BD38" i="1"/>
  <c r="AT38" i="1"/>
  <c r="BD37" i="1"/>
  <c r="AT37" i="1"/>
  <c r="BD36" i="1"/>
  <c r="AT36" i="1"/>
  <c r="BD33" i="1"/>
  <c r="AT33" i="1"/>
  <c r="BD32" i="1"/>
  <c r="AT32" i="1"/>
  <c r="BD31" i="1"/>
  <c r="AT31" i="1"/>
  <c r="BD30" i="1"/>
  <c r="AT30" i="1"/>
  <c r="BD29" i="1"/>
  <c r="AT29" i="1"/>
  <c r="BG26" i="1"/>
  <c r="AT26" i="1"/>
  <c r="BG25" i="1"/>
  <c r="AT25" i="1"/>
  <c r="BG24" i="1"/>
  <c r="AT24" i="1"/>
  <c r="BG23" i="1"/>
  <c r="AT23" i="1"/>
  <c r="BG22" i="1"/>
  <c r="AT22" i="1"/>
  <c r="BG21" i="1"/>
  <c r="AT21" i="1"/>
  <c r="C10" i="1"/>
  <c r="AG26" i="1" s="1"/>
  <c r="N9" i="1"/>
  <c r="AG33" i="1" s="1"/>
  <c r="C9" i="1"/>
  <c r="N8" i="1"/>
  <c r="AG32" i="1" s="1"/>
  <c r="C8" i="1"/>
  <c r="AG24" i="1" s="1"/>
  <c r="N7" i="1"/>
  <c r="AG31" i="1" s="1"/>
  <c r="C7" i="1"/>
  <c r="N6" i="1"/>
  <c r="AG30" i="1" s="1"/>
  <c r="C6" i="1"/>
  <c r="N5" i="1"/>
  <c r="AG29" i="1" s="1"/>
  <c r="C5" i="1"/>
  <c r="L35" i="1" l="1"/>
  <c r="L31" i="1"/>
  <c r="L16" i="1"/>
  <c r="L33" i="1"/>
  <c r="L29" i="1"/>
  <c r="L23" i="1"/>
  <c r="L32" i="1"/>
  <c r="L21" i="1"/>
  <c r="L36" i="1"/>
  <c r="L27" i="1"/>
  <c r="L17" i="1"/>
  <c r="L20" i="1"/>
  <c r="L22" i="1"/>
  <c r="L24" i="1"/>
  <c r="L30" i="1"/>
  <c r="L34" i="1"/>
  <c r="L37" i="1"/>
  <c r="L18" i="1"/>
  <c r="AG21" i="1"/>
  <c r="AG22" i="1"/>
  <c r="AG23" i="1"/>
  <c r="AG25" i="1"/>
  <c r="AG36" i="1"/>
  <c r="AG37" i="1"/>
  <c r="AG38" i="1"/>
  <c r="AG39" i="1"/>
  <c r="AG40" i="1"/>
  <c r="L38" i="1"/>
  <c r="L39" i="1"/>
  <c r="L15" i="1"/>
  <c r="L19" i="1"/>
  <c r="L25" i="1"/>
  <c r="L26" i="1"/>
  <c r="L28" i="1"/>
</calcChain>
</file>

<file path=xl/sharedStrings.xml><?xml version="1.0" encoding="utf-8"?>
<sst xmlns="http://schemas.openxmlformats.org/spreadsheetml/2006/main" count="314" uniqueCount="104">
  <si>
    <t>TAKIMLAR</t>
  </si>
  <si>
    <t>KURA SONUCU</t>
  </si>
  <si>
    <t>A1</t>
  </si>
  <si>
    <t>A2</t>
  </si>
  <si>
    <t>A3</t>
  </si>
  <si>
    <t>A4</t>
  </si>
  <si>
    <t>A5</t>
  </si>
  <si>
    <t>A6</t>
  </si>
  <si>
    <t>1-</t>
  </si>
  <si>
    <t xml:space="preserve">BU HÜCRELERE KURA ÇEKİMİNE KATILACAK 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</si>
  <si>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</si>
  <si>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</si>
  <si>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</si>
  <si>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</si>
  <si>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</si>
  <si>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</si>
  <si>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ALNINA YAPIŞTIRINIZ</t>
  </si>
  <si>
    <t>4-</t>
  </si>
  <si>
    <t>5-</t>
  </si>
  <si>
    <t>B1</t>
  </si>
  <si>
    <t>B2</t>
  </si>
  <si>
    <t>B3</t>
  </si>
  <si>
    <t>B4</t>
  </si>
  <si>
    <t>B5</t>
  </si>
  <si>
    <t>C1</t>
  </si>
  <si>
    <t>6-</t>
  </si>
  <si>
    <t>7-</t>
  </si>
  <si>
    <t>8-</t>
  </si>
  <si>
    <t>9-</t>
  </si>
  <si>
    <t>SIRA</t>
  </si>
  <si>
    <t>TARİH</t>
  </si>
  <si>
    <t>SAAT</t>
  </si>
  <si>
    <t>FİKSTÜR</t>
  </si>
  <si>
    <t>SKOR</t>
  </si>
  <si>
    <t>10-</t>
  </si>
  <si>
    <t>C2</t>
  </si>
  <si>
    <t>C3</t>
  </si>
  <si>
    <t>C4</t>
  </si>
  <si>
    <t>C5</t>
  </si>
  <si>
    <t>11-</t>
  </si>
  <si>
    <t>12-</t>
  </si>
  <si>
    <t>1.MAÇLAR</t>
  </si>
  <si>
    <t>A1-A6</t>
  </si>
  <si>
    <t>13-</t>
  </si>
  <si>
    <t>A2-A5</t>
  </si>
  <si>
    <t>14-</t>
  </si>
  <si>
    <t>A3-A4</t>
  </si>
  <si>
    <t>15-</t>
  </si>
  <si>
    <t>B1-B4</t>
  </si>
  <si>
    <t>16-</t>
  </si>
  <si>
    <t>B2-B3</t>
  </si>
  <si>
    <t>PUAN</t>
  </si>
  <si>
    <t>ÇEKİÇ</t>
  </si>
  <si>
    <t>2.MAÇLAR</t>
  </si>
  <si>
    <t>A1-A5</t>
  </si>
  <si>
    <t>A6-A4</t>
  </si>
  <si>
    <t>A2-A3</t>
  </si>
  <si>
    <t>B5-B3</t>
  </si>
  <si>
    <t>B1-B2</t>
  </si>
  <si>
    <t>3.MAÇLAR</t>
  </si>
  <si>
    <t>A1-A4</t>
  </si>
  <si>
    <t>A5-A3</t>
  </si>
  <si>
    <t>A6-A2</t>
  </si>
  <si>
    <t>B4-B2</t>
  </si>
  <si>
    <t>B5-B1</t>
  </si>
  <si>
    <t>4.MAÇLAR</t>
  </si>
  <si>
    <t>A1-A3</t>
  </si>
  <si>
    <t>A4-A2</t>
  </si>
  <si>
    <t>A5-A6</t>
  </si>
  <si>
    <t>B3-B1</t>
  </si>
  <si>
    <t>B4-B5</t>
  </si>
  <si>
    <t>5.MAÇLAR</t>
  </si>
  <si>
    <t>A1-A2</t>
  </si>
  <si>
    <t>TURNUVA SONUCU</t>
  </si>
  <si>
    <t>A3-A6</t>
  </si>
  <si>
    <t>A4-A5</t>
  </si>
  <si>
    <t>B2-B5</t>
  </si>
  <si>
    <t>B3-B4</t>
  </si>
  <si>
    <t>6.MAÇLAR</t>
  </si>
  <si>
    <t>B1.Sİ - A2.Sİ</t>
  </si>
  <si>
    <t>7.MAÇLAR</t>
  </si>
  <si>
    <t>Şehit Erol Olçok AİHL</t>
  </si>
  <si>
    <t>Şehit Emin Güner MTAL</t>
  </si>
  <si>
    <t>İskilip Danışmend Fen Lisesi</t>
  </si>
  <si>
    <t>Osmancık AİHL</t>
  </si>
  <si>
    <t>Şehit Mustafa Solak MTAL</t>
  </si>
  <si>
    <t>Osmancık Borsa İstanbul MTAL</t>
  </si>
  <si>
    <t>Spor Lisesi</t>
  </si>
  <si>
    <t>Cumhuriyet Anadolu Lisesi</t>
  </si>
  <si>
    <t>Hitit Turizm MTAL</t>
  </si>
  <si>
    <t>Mehmetçik Anadolu Lisesi</t>
  </si>
  <si>
    <t>Osmancık İsmail Karataş MTAL</t>
  </si>
  <si>
    <t>A1.Sİ - B2.Sİ</t>
  </si>
  <si>
    <t>A GRUBU 1.Sİ - B GRUBU 2.Sİ</t>
  </si>
  <si>
    <t>B GRUBU 1.Sİ - A GRUBU 2.Sİ</t>
  </si>
  <si>
    <t>26M -27M</t>
  </si>
  <si>
    <t>26.MAÇ MAĞLUBU - 27.MAÇ MAĞLUBU (3.LÜK-4.LÜK)</t>
  </si>
  <si>
    <t>26G -26G</t>
  </si>
  <si>
    <t>26.MAÇ GALİBİ - 27.MAÇ GALİBİ (1.LİK-2.LİK)</t>
  </si>
  <si>
    <t>2025-2026 ÖĞRETİM YILI GENÇ ERKEKLER</t>
  </si>
  <si>
    <t>BOCCE İL BİRİNCİLİĞİ FİKSTÜRÜ</t>
  </si>
  <si>
    <t>MAÇ</t>
  </si>
  <si>
    <t>2025-2026 ÖĞRETİM YILI GENÇ KIZLAR</t>
  </si>
  <si>
    <t>TAKIMLAR
(HİTİT Üniversitesi Spor Bilimleri Fakültesi)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</si>
</sst>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 Tur"/>
      <family val="2"/>
      <charset val="162"/>
    </font>
    <font>
      <sz val="55"/>
      <name val="Arial Tur"/>
      <family val="2"/>
      <charset val="162"/>
    </font>
    <font>
      <u/>
      <sz val="10"/>
      <color theme="10"/>
      <name val="Arial Tur"/>
      <family val="2"/>
      <charset val="162"/>
    </font>
    <font>
      <u/>
      <sz val="12"/>
      <color rgb="FFFFFF00"/>
      <name val="Arial Tur"/>
      <family val="2"/>
      <charset val="162"/>
    </font>
    <font>
      <b/>
      <sz val="10"/>
      <name val="Arial Tur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Protection="1"/>
    <xf numFmtId="0" fontId="0" fillId="0" borderId="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 wrapText="1" shrinkToFit="1"/>
    </xf>
    <xf numFmtId="0" fontId="0" fillId="0" borderId="2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 wrapText="1" shrinkToFit="1"/>
    </xf>
    <xf numFmtId="0" fontId="0" fillId="0" borderId="31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 wrapText="1" shrinkToFit="1"/>
    </xf>
    <xf numFmtId="0" fontId="0" fillId="0" borderId="28" xfId="0" applyBorder="1" applyAlignment="1" applyProtection="1">
      <alignment horizontal="center"/>
    </xf>
    <xf numFmtId="0" fontId="0" fillId="0" borderId="6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28" xfId="0" applyFont="1" applyBorder="1" applyProtection="1"/>
    <xf numFmtId="0" fontId="0" fillId="0" borderId="29" xfId="0" applyFont="1" applyBorder="1" applyProtection="1"/>
    <xf numFmtId="0" fontId="0" fillId="0" borderId="31" xfId="0" applyBorder="1" applyAlignment="1" applyProtection="1">
      <alignment horizontal="center"/>
    </xf>
    <xf numFmtId="0" fontId="0" fillId="0" borderId="9" xfId="0" applyFont="1" applyBorder="1" applyProtection="1"/>
    <xf numFmtId="0" fontId="0" fillId="0" borderId="2" xfId="0" applyFont="1" applyBorder="1" applyProtection="1"/>
    <xf numFmtId="0" fontId="0" fillId="0" borderId="10" xfId="0" applyFont="1" applyBorder="1" applyProtection="1"/>
    <xf numFmtId="0" fontId="0" fillId="0" borderId="31" xfId="0" applyFont="1" applyBorder="1" applyProtection="1"/>
    <xf numFmtId="0" fontId="0" fillId="0" borderId="32" xfId="0" applyFont="1" applyBorder="1" applyProtection="1"/>
    <xf numFmtId="0" fontId="0" fillId="0" borderId="39" xfId="0" applyBorder="1" applyAlignment="1" applyProtection="1">
      <alignment horizontal="center"/>
    </xf>
    <xf numFmtId="0" fontId="0" fillId="0" borderId="15" xfId="0" applyFont="1" applyBorder="1" applyProtection="1"/>
    <xf numFmtId="0" fontId="0" fillId="0" borderId="16" xfId="0" applyFont="1" applyBorder="1" applyProtection="1"/>
    <xf numFmtId="0" fontId="0" fillId="0" borderId="17" xfId="0" applyFont="1" applyBorder="1" applyProtection="1"/>
    <xf numFmtId="0" fontId="0" fillId="0" borderId="39" xfId="0" applyFont="1" applyBorder="1" applyProtection="1"/>
    <xf numFmtId="0" fontId="0" fillId="0" borderId="40" xfId="0" applyFont="1" applyBorder="1" applyProtection="1"/>
    <xf numFmtId="0" fontId="0" fillId="0" borderId="9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 vertical="center" wrapText="1" shrinkToFit="1"/>
    </xf>
    <xf numFmtId="0" fontId="0" fillId="0" borderId="3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7" borderId="0" xfId="0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0" borderId="0" xfId="0" applyFont="1" applyBorder="1" applyAlignment="1" applyProtection="1">
      <alignment horizontal="center" vertical="center" wrapText="1" shrinkToFit="1"/>
      <protection locked="0"/>
    </xf>
    <xf numFmtId="14" fontId="0" fillId="0" borderId="7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16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20" fontId="0" fillId="0" borderId="16" xfId="0" applyNumberFormat="1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20" fontId="0" fillId="0" borderId="0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30" xfId="0" applyBorder="1" applyAlignment="1" applyProtection="1">
      <alignment horizontal="center" vertical="center" wrapText="1" shrinkToFit="1"/>
    </xf>
    <xf numFmtId="0" fontId="0" fillId="0" borderId="3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 shrinkToFit="1"/>
    </xf>
    <xf numFmtId="0" fontId="0" fillId="0" borderId="46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0" fillId="0" borderId="43" xfId="0" applyBorder="1" applyAlignment="1" applyProtection="1">
      <alignment horizontal="left" vertical="center" shrinkToFit="1"/>
    </xf>
    <xf numFmtId="0" fontId="0" fillId="6" borderId="3" xfId="0" applyFont="1" applyFill="1" applyBorder="1" applyAlignment="1" applyProtection="1">
      <alignment horizontal="center"/>
    </xf>
    <xf numFmtId="0" fontId="0" fillId="6" borderId="4" xfId="0" applyFont="1" applyFill="1" applyBorder="1" applyAlignment="1" applyProtection="1">
      <alignment horizontal="center"/>
    </xf>
    <xf numFmtId="0" fontId="0" fillId="6" borderId="5" xfId="0" applyFont="1" applyFill="1" applyBorder="1" applyAlignment="1" applyProtection="1">
      <alignment horizontal="center"/>
    </xf>
    <xf numFmtId="0" fontId="0" fillId="6" borderId="36" xfId="0" applyFont="1" applyFill="1" applyBorder="1" applyAlignment="1" applyProtection="1">
      <alignment horizontal="center"/>
    </xf>
    <xf numFmtId="0" fontId="0" fillId="6" borderId="37" xfId="0" applyFont="1" applyFill="1" applyBorder="1" applyAlignment="1" applyProtection="1">
      <alignment horizontal="center"/>
    </xf>
    <xf numFmtId="0" fontId="0" fillId="6" borderId="38" xfId="0" applyFont="1" applyFill="1" applyBorder="1" applyAlignment="1" applyProtection="1">
      <alignment horizontal="center"/>
    </xf>
    <xf numFmtId="0" fontId="0" fillId="0" borderId="29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27" xfId="0" applyBorder="1" applyAlignment="1" applyProtection="1">
      <alignment horizontal="center" vertical="center" wrapText="1" shrinkToFit="1"/>
    </xf>
    <xf numFmtId="0" fontId="0" fillId="0" borderId="2" xfId="0" applyFont="1" applyBorder="1" applyAlignment="1" applyProtection="1">
      <alignment horizontal="center" vertical="center" wrapText="1" shrinkToFit="1"/>
    </xf>
    <xf numFmtId="0" fontId="0" fillId="0" borderId="30" xfId="0" applyFont="1" applyBorder="1" applyAlignment="1" applyProtection="1">
      <alignment horizontal="center" vertical="center" wrapText="1" shrinkToFit="1"/>
    </xf>
    <xf numFmtId="0" fontId="0" fillId="5" borderId="33" xfId="0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 vertical="center" wrapText="1" shrinkToFit="1"/>
    </xf>
    <xf numFmtId="0" fontId="0" fillId="0" borderId="46" xfId="0" applyFont="1" applyBorder="1" applyAlignment="1" applyProtection="1">
      <alignment horizontal="center" vertical="center" wrapText="1" shrinkToFit="1"/>
    </xf>
    <xf numFmtId="0" fontId="0" fillId="0" borderId="7" xfId="0" applyFont="1" applyBorder="1" applyAlignment="1" applyProtection="1">
      <alignment horizontal="center" vertical="center" wrapText="1" shrinkToFit="1"/>
    </xf>
    <xf numFmtId="0" fontId="0" fillId="0" borderId="27" xfId="0" applyFont="1" applyBorder="1" applyAlignment="1" applyProtection="1">
      <alignment horizontal="center" vertical="center" wrapText="1" shrinkToFit="1"/>
    </xf>
    <xf numFmtId="0" fontId="0" fillId="0" borderId="2" xfId="0" applyFon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3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  <protection locked="0"/>
    </xf>
    <xf numFmtId="20" fontId="0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 shrinkToFit="1"/>
      <protection locked="0"/>
    </xf>
    <xf numFmtId="20" fontId="0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4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 wrapText="1" shrinkToFit="1"/>
      <protection locked="0"/>
    </xf>
    <xf numFmtId="20" fontId="0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9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 textRotation="180" shrinkToFit="1"/>
    </xf>
    <xf numFmtId="0" fontId="1" fillId="5" borderId="20" xfId="0" applyFont="1" applyFill="1" applyBorder="1" applyAlignment="1" applyProtection="1">
      <alignment horizontal="center" vertical="center" textRotation="180" shrinkToFit="1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0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7" borderId="0" xfId="0" applyFill="1" applyBorder="1" applyAlignment="1" applyProtection="1">
      <alignment horizontal="left" vertical="center" shrinkToFit="1"/>
    </xf>
    <xf numFmtId="0" fontId="4" fillId="0" borderId="0" xfId="1" applyFont="1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7" borderId="0" xfId="0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20" fontId="0" fillId="0" borderId="27" xfId="0" applyNumberFormat="1" applyBorder="1" applyAlignment="1" applyProtection="1">
      <alignment horizontal="center" vertical="center" wrapText="1" shrinkToFit="1"/>
      <protection locked="0"/>
    </xf>
    <xf numFmtId="20" fontId="0" fillId="0" borderId="29" xfId="0" applyNumberFormat="1" applyBorder="1" applyAlignment="1" applyProtection="1">
      <alignment horizontal="center" vertical="center" wrapText="1" shrinkToFit="1"/>
      <protection locked="0"/>
    </xf>
    <xf numFmtId="20" fontId="0" fillId="0" borderId="30" xfId="0" applyNumberFormat="1" applyBorder="1" applyAlignment="1" applyProtection="1">
      <alignment horizontal="center" vertical="center" wrapText="1" shrinkToFit="1"/>
      <protection locked="0"/>
    </xf>
    <xf numFmtId="20" fontId="0" fillId="0" borderId="32" xfId="0" applyNumberFormat="1" applyBorder="1" applyAlignment="1" applyProtection="1">
      <alignment horizontal="center" vertical="center" wrapText="1" shrinkToFit="1"/>
      <protection locked="0"/>
    </xf>
    <xf numFmtId="20" fontId="0" fillId="0" borderId="46" xfId="0" applyNumberFormat="1" applyBorder="1" applyAlignment="1" applyProtection="1">
      <alignment horizontal="center" vertical="center" wrapText="1" shrinkToFit="1"/>
      <protection locked="0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14" fontId="6" fillId="0" borderId="16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Protection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95251</xdr:colOff>
      <xdr:row>3</xdr:row>
      <xdr:rowOff>119384</xdr:rowOff>
    </xdr:from>
    <xdr:to>
      <xdr:col>28</xdr:col>
      <xdr:colOff>95250</xdr:colOff>
      <xdr:row>9</xdr:row>
      <xdr:rowOff>57150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3F05A4C-2C4C-4924-B9C9-A86C79E01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1" y="767084"/>
          <a:ext cx="1733549" cy="1080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95251</xdr:colOff>
      <xdr:row>3</xdr:row>
      <xdr:rowOff>119384</xdr:rowOff>
    </xdr:from>
    <xdr:to>
      <xdr:col>28</xdr:col>
      <xdr:colOff>95250</xdr:colOff>
      <xdr:row>9</xdr:row>
      <xdr:rowOff>57150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8D181135-5430-485C-A8D3-27A91ED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1" y="767084"/>
          <a:ext cx="1733549" cy="108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0"/>
  <sheetViews>
    <sheetView tabSelected="1" topLeftCell="A13" zoomScaleNormal="100" workbookViewId="0">
      <selection activeCell="K33" sqref="K33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1.140625" style="2" customWidth="1"/>
    <col min="6" max="16384" width="3.7109375" style="2"/>
  </cols>
  <sheetData>
    <row r="1" spans="1:81" ht="18" customHeight="1" x14ac:dyDescent="0.25">
      <c r="A1" s="185" t="s">
        <v>99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"/>
    </row>
    <row r="2" spans="1:81" ht="18" customHeight="1" x14ac:dyDescent="0.25">
      <c r="A2" s="185" t="s">
        <v>100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"/>
      <c r="AF2" s="186" t="s">
        <v>0</v>
      </c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7" t="s">
        <v>1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F2" s="155" t="s">
        <v>2</v>
      </c>
      <c r="BG2" s="155"/>
      <c r="BH2" s="155"/>
      <c r="BI2" s="155"/>
      <c r="BJ2" s="155" t="s">
        <v>3</v>
      </c>
      <c r="BK2" s="155"/>
      <c r="BL2" s="155"/>
      <c r="BM2" s="155"/>
      <c r="BN2" s="155" t="s">
        <v>4</v>
      </c>
      <c r="BO2" s="155"/>
      <c r="BP2" s="155"/>
      <c r="BQ2" s="155"/>
      <c r="BR2" s="155" t="s">
        <v>5</v>
      </c>
      <c r="BS2" s="155"/>
      <c r="BT2" s="155"/>
      <c r="BU2" s="155"/>
      <c r="BV2" s="155" t="s">
        <v>6</v>
      </c>
      <c r="BW2" s="155"/>
      <c r="BX2" s="155"/>
      <c r="BY2" s="155"/>
      <c r="BZ2" s="155" t="s">
        <v>7</v>
      </c>
      <c r="CA2" s="155"/>
      <c r="CB2" s="155"/>
      <c r="CC2" s="155"/>
    </row>
    <row r="3" spans="1:81" ht="15" customHeight="1" thickBot="1" x14ac:dyDescent="0.3">
      <c r="Y3" s="182"/>
      <c r="Z3" s="182"/>
      <c r="AA3" s="182"/>
      <c r="AB3" s="182"/>
      <c r="AF3" s="4" t="s">
        <v>8</v>
      </c>
      <c r="AG3" s="183" t="s">
        <v>9</v>
      </c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5" t="s">
        <v>2</v>
      </c>
      <c r="AS3" s="154" t="s">
        <v>87</v>
      </c>
      <c r="AT3" s="154"/>
      <c r="AU3" s="154"/>
      <c r="AV3" s="154"/>
      <c r="AW3" s="154"/>
      <c r="AX3" s="154"/>
      <c r="AY3" s="154"/>
      <c r="AZ3" s="154"/>
      <c r="BA3" s="154"/>
      <c r="BB3" s="154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</row>
    <row r="4" spans="1:81" ht="15" customHeight="1" thickBot="1" x14ac:dyDescent="0.3">
      <c r="B4" s="188" t="s">
        <v>10</v>
      </c>
      <c r="C4" s="189"/>
      <c r="D4" s="189"/>
      <c r="E4" s="189"/>
      <c r="F4" s="189"/>
      <c r="G4" s="189"/>
      <c r="H4" s="189"/>
      <c r="I4" s="189"/>
      <c r="J4" s="190"/>
      <c r="K4" s="6"/>
      <c r="L4" s="7"/>
      <c r="M4" s="188" t="s">
        <v>11</v>
      </c>
      <c r="N4" s="189"/>
      <c r="O4" s="189"/>
      <c r="P4" s="189"/>
      <c r="Q4" s="189"/>
      <c r="R4" s="189"/>
      <c r="S4" s="189"/>
      <c r="T4" s="190"/>
      <c r="V4" s="184"/>
      <c r="W4" s="184"/>
      <c r="X4" s="184"/>
      <c r="Y4" s="184"/>
      <c r="Z4" s="184"/>
      <c r="AA4" s="184"/>
      <c r="AB4" s="184"/>
      <c r="AC4" s="184"/>
      <c r="AD4" s="6"/>
      <c r="AF4" s="4" t="s">
        <v>13</v>
      </c>
      <c r="AG4" s="183" t="s">
        <v>14</v>
      </c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5" t="s">
        <v>3</v>
      </c>
      <c r="AS4" s="154" t="s">
        <v>91</v>
      </c>
      <c r="AT4" s="154"/>
      <c r="AU4" s="154"/>
      <c r="AV4" s="154"/>
      <c r="AW4" s="154"/>
      <c r="AX4" s="154"/>
      <c r="AY4" s="154"/>
      <c r="AZ4" s="154"/>
      <c r="BA4" s="154"/>
      <c r="BB4" s="154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</row>
    <row r="5" spans="1:81" ht="15" customHeight="1" x14ac:dyDescent="0.25">
      <c r="B5" s="8" t="s">
        <v>8</v>
      </c>
      <c r="C5" s="122" t="str">
        <f t="shared" ref="C5:C10" si="0">AS3</f>
        <v>Spor Lisesi</v>
      </c>
      <c r="D5" s="122"/>
      <c r="E5" s="122"/>
      <c r="F5" s="122"/>
      <c r="G5" s="122"/>
      <c r="H5" s="122"/>
      <c r="I5" s="122"/>
      <c r="J5" s="123"/>
      <c r="K5" s="9"/>
      <c r="M5" s="8" t="s">
        <v>8</v>
      </c>
      <c r="N5" s="122" t="str">
        <f>AS9</f>
        <v>Osmancık AİHL</v>
      </c>
      <c r="O5" s="122"/>
      <c r="P5" s="122"/>
      <c r="Q5" s="122"/>
      <c r="R5" s="122"/>
      <c r="S5" s="122"/>
      <c r="T5" s="123"/>
      <c r="V5" s="58"/>
      <c r="W5" s="181"/>
      <c r="X5" s="181"/>
      <c r="Y5" s="181"/>
      <c r="Z5" s="181"/>
      <c r="AA5" s="181"/>
      <c r="AB5" s="181"/>
      <c r="AC5" s="181"/>
      <c r="AD5" s="9"/>
      <c r="AF5" s="4" t="s">
        <v>15</v>
      </c>
      <c r="AG5" s="183" t="s">
        <v>16</v>
      </c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5" t="s">
        <v>4</v>
      </c>
      <c r="AS5" s="154" t="s">
        <v>86</v>
      </c>
      <c r="AT5" s="154"/>
      <c r="AU5" s="154"/>
      <c r="AV5" s="154"/>
      <c r="AW5" s="154"/>
      <c r="AX5" s="154"/>
      <c r="AY5" s="154"/>
      <c r="AZ5" s="154"/>
      <c r="BA5" s="154"/>
      <c r="BB5" s="154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</row>
    <row r="6" spans="1:81" ht="15" customHeight="1" x14ac:dyDescent="0.25">
      <c r="B6" s="10" t="s">
        <v>13</v>
      </c>
      <c r="C6" s="179" t="str">
        <f t="shared" si="0"/>
        <v>Osmancık İsmail Karataş MTAL</v>
      </c>
      <c r="D6" s="179"/>
      <c r="E6" s="179"/>
      <c r="F6" s="179"/>
      <c r="G6" s="179"/>
      <c r="H6" s="179"/>
      <c r="I6" s="179"/>
      <c r="J6" s="180"/>
      <c r="K6" s="9"/>
      <c r="M6" s="10" t="s">
        <v>13</v>
      </c>
      <c r="N6" s="179" t="str">
        <f>AS10</f>
        <v>Şehit Mustafa Solak MTAL</v>
      </c>
      <c r="O6" s="179"/>
      <c r="P6" s="179"/>
      <c r="Q6" s="179"/>
      <c r="R6" s="179"/>
      <c r="S6" s="179"/>
      <c r="T6" s="180"/>
      <c r="V6" s="58"/>
      <c r="W6" s="181"/>
      <c r="X6" s="181"/>
      <c r="Y6" s="181"/>
      <c r="Z6" s="181"/>
      <c r="AA6" s="181"/>
      <c r="AB6" s="181"/>
      <c r="AC6" s="181"/>
      <c r="AD6" s="9"/>
      <c r="AF6" s="4" t="s">
        <v>17</v>
      </c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5" t="s">
        <v>5</v>
      </c>
      <c r="AS6" s="154" t="s">
        <v>89</v>
      </c>
      <c r="AT6" s="154"/>
      <c r="AU6" s="154"/>
      <c r="AV6" s="154"/>
      <c r="AW6" s="154"/>
      <c r="AX6" s="154"/>
      <c r="AY6" s="154"/>
      <c r="AZ6" s="154"/>
      <c r="BA6" s="154"/>
      <c r="BB6" s="154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</row>
    <row r="7" spans="1:81" ht="15" customHeight="1" x14ac:dyDescent="0.25">
      <c r="B7" s="10" t="s">
        <v>15</v>
      </c>
      <c r="C7" s="179" t="str">
        <f t="shared" si="0"/>
        <v>Osmancık Borsa İstanbul MTAL</v>
      </c>
      <c r="D7" s="179"/>
      <c r="E7" s="179"/>
      <c r="F7" s="179"/>
      <c r="G7" s="179"/>
      <c r="H7" s="179"/>
      <c r="I7" s="179"/>
      <c r="J7" s="180"/>
      <c r="K7" s="9"/>
      <c r="M7" s="10" t="s">
        <v>15</v>
      </c>
      <c r="N7" s="179" t="str">
        <f>AS11</f>
        <v>Mehmetçik Anadolu Lisesi</v>
      </c>
      <c r="O7" s="179"/>
      <c r="P7" s="179"/>
      <c r="Q7" s="179"/>
      <c r="R7" s="179"/>
      <c r="S7" s="179"/>
      <c r="T7" s="180"/>
      <c r="V7" s="58"/>
      <c r="W7" s="181"/>
      <c r="X7" s="181"/>
      <c r="Y7" s="181"/>
      <c r="Z7" s="181"/>
      <c r="AA7" s="181"/>
      <c r="AB7" s="181"/>
      <c r="AC7" s="181"/>
      <c r="AD7" s="9"/>
      <c r="AF7" s="4" t="s">
        <v>18</v>
      </c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5" t="s">
        <v>6</v>
      </c>
      <c r="AS7" s="154" t="s">
        <v>88</v>
      </c>
      <c r="AT7" s="154"/>
      <c r="AU7" s="154"/>
      <c r="AV7" s="154"/>
      <c r="AW7" s="154"/>
      <c r="AX7" s="154"/>
      <c r="AY7" s="154"/>
      <c r="AZ7" s="154"/>
      <c r="BA7" s="154"/>
      <c r="BB7" s="154"/>
      <c r="BF7" s="155" t="s">
        <v>19</v>
      </c>
      <c r="BG7" s="155"/>
      <c r="BH7" s="155"/>
      <c r="BI7" s="155"/>
      <c r="BJ7" s="173" t="s">
        <v>20</v>
      </c>
      <c r="BK7" s="174"/>
      <c r="BL7" s="174"/>
      <c r="BM7" s="174"/>
      <c r="BN7" s="173" t="s">
        <v>21</v>
      </c>
      <c r="BO7" s="174"/>
      <c r="BP7" s="174"/>
      <c r="BQ7" s="174"/>
      <c r="BR7" s="173" t="s">
        <v>22</v>
      </c>
      <c r="BS7" s="174"/>
      <c r="BT7" s="174"/>
      <c r="BU7" s="174"/>
      <c r="BV7" s="155" t="s">
        <v>23</v>
      </c>
      <c r="BW7" s="155"/>
      <c r="BX7" s="155"/>
      <c r="BY7" s="155"/>
      <c r="BZ7" s="155" t="s">
        <v>24</v>
      </c>
      <c r="CA7" s="155"/>
      <c r="CB7" s="155"/>
      <c r="CC7" s="155"/>
    </row>
    <row r="8" spans="1:81" ht="15" customHeight="1" x14ac:dyDescent="0.25">
      <c r="B8" s="10" t="s">
        <v>17</v>
      </c>
      <c r="C8" s="179" t="str">
        <f t="shared" si="0"/>
        <v>Hitit Turizm MTAL</v>
      </c>
      <c r="D8" s="179"/>
      <c r="E8" s="179"/>
      <c r="F8" s="179"/>
      <c r="G8" s="179"/>
      <c r="H8" s="179"/>
      <c r="I8" s="179"/>
      <c r="J8" s="180"/>
      <c r="K8" s="9"/>
      <c r="M8" s="10" t="s">
        <v>17</v>
      </c>
      <c r="N8" s="179" t="str">
        <f>AS12</f>
        <v>Şehit Emin Güner MTAL</v>
      </c>
      <c r="O8" s="179"/>
      <c r="P8" s="179"/>
      <c r="Q8" s="179"/>
      <c r="R8" s="179"/>
      <c r="S8" s="179"/>
      <c r="T8" s="180"/>
      <c r="V8" s="58"/>
      <c r="W8" s="181"/>
      <c r="X8" s="181"/>
      <c r="Y8" s="181"/>
      <c r="Z8" s="181"/>
      <c r="AA8" s="181"/>
      <c r="AB8" s="181"/>
      <c r="AC8" s="181"/>
      <c r="AD8" s="9"/>
      <c r="AF8" s="4" t="s">
        <v>25</v>
      </c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1" t="s">
        <v>7</v>
      </c>
      <c r="AS8" s="154" t="s">
        <v>81</v>
      </c>
      <c r="AT8" s="154"/>
      <c r="AU8" s="154"/>
      <c r="AV8" s="154"/>
      <c r="AW8" s="154"/>
      <c r="AX8" s="154"/>
      <c r="AY8" s="154"/>
      <c r="AZ8" s="154"/>
      <c r="BA8" s="154"/>
      <c r="BB8" s="154"/>
      <c r="BF8" s="155"/>
      <c r="BG8" s="155"/>
      <c r="BH8" s="155"/>
      <c r="BI8" s="155"/>
      <c r="BJ8" s="175"/>
      <c r="BK8" s="176"/>
      <c r="BL8" s="176"/>
      <c r="BM8" s="176"/>
      <c r="BN8" s="175"/>
      <c r="BO8" s="176"/>
      <c r="BP8" s="176"/>
      <c r="BQ8" s="176"/>
      <c r="BR8" s="175"/>
      <c r="BS8" s="176"/>
      <c r="BT8" s="176"/>
      <c r="BU8" s="176"/>
      <c r="BV8" s="155"/>
      <c r="BW8" s="155"/>
      <c r="BX8" s="155"/>
      <c r="BY8" s="155"/>
      <c r="BZ8" s="155"/>
      <c r="CA8" s="155"/>
      <c r="CB8" s="155"/>
      <c r="CC8" s="155"/>
    </row>
    <row r="9" spans="1:81" ht="15" customHeight="1" thickBot="1" x14ac:dyDescent="0.3">
      <c r="B9" s="10" t="s">
        <v>18</v>
      </c>
      <c r="C9" s="179" t="str">
        <f t="shared" si="0"/>
        <v>Cumhuriyet Anadolu Lisesi</v>
      </c>
      <c r="D9" s="179"/>
      <c r="E9" s="179"/>
      <c r="F9" s="179"/>
      <c r="G9" s="179"/>
      <c r="H9" s="179"/>
      <c r="I9" s="179"/>
      <c r="J9" s="180"/>
      <c r="K9" s="9"/>
      <c r="M9" s="12" t="s">
        <v>18</v>
      </c>
      <c r="N9" s="171" t="str">
        <f>AS13</f>
        <v>İskilip Danışmend Fen Lisesi</v>
      </c>
      <c r="O9" s="171"/>
      <c r="P9" s="171"/>
      <c r="Q9" s="171"/>
      <c r="R9" s="171"/>
      <c r="S9" s="171"/>
      <c r="T9" s="172"/>
      <c r="V9" s="58"/>
      <c r="W9" s="181"/>
      <c r="X9" s="181"/>
      <c r="Y9" s="181"/>
      <c r="Z9" s="181"/>
      <c r="AA9" s="181"/>
      <c r="AB9" s="181"/>
      <c r="AC9" s="181"/>
      <c r="AD9" s="9"/>
      <c r="AF9" s="4" t="s">
        <v>26</v>
      </c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5" t="s">
        <v>19</v>
      </c>
      <c r="AS9" s="154" t="s">
        <v>84</v>
      </c>
      <c r="AT9" s="154"/>
      <c r="AU9" s="154"/>
      <c r="AV9" s="154"/>
      <c r="AW9" s="154"/>
      <c r="AX9" s="154"/>
      <c r="AY9" s="154"/>
      <c r="AZ9" s="154"/>
      <c r="BA9" s="154"/>
      <c r="BB9" s="154"/>
      <c r="BF9" s="155"/>
      <c r="BG9" s="155"/>
      <c r="BH9" s="155"/>
      <c r="BI9" s="155"/>
      <c r="BJ9" s="175"/>
      <c r="BK9" s="176"/>
      <c r="BL9" s="176"/>
      <c r="BM9" s="176"/>
      <c r="BN9" s="175"/>
      <c r="BO9" s="176"/>
      <c r="BP9" s="176"/>
      <c r="BQ9" s="176"/>
      <c r="BR9" s="175"/>
      <c r="BS9" s="176"/>
      <c r="BT9" s="176"/>
      <c r="BU9" s="176"/>
      <c r="BV9" s="155"/>
      <c r="BW9" s="155"/>
      <c r="BX9" s="155"/>
      <c r="BY9" s="155"/>
      <c r="BZ9" s="155"/>
      <c r="CA9" s="155"/>
      <c r="CB9" s="155"/>
      <c r="CC9" s="155"/>
    </row>
    <row r="10" spans="1:81" ht="15" customHeight="1" thickBot="1" x14ac:dyDescent="0.3">
      <c r="B10" s="12" t="s">
        <v>25</v>
      </c>
      <c r="C10" s="171" t="str">
        <f t="shared" si="0"/>
        <v>Şehit Erol Olçok AİHL</v>
      </c>
      <c r="D10" s="171"/>
      <c r="E10" s="171"/>
      <c r="F10" s="171"/>
      <c r="G10" s="171"/>
      <c r="H10" s="171"/>
      <c r="I10" s="171"/>
      <c r="J10" s="172"/>
      <c r="K10" s="9"/>
      <c r="M10" s="13"/>
      <c r="N10" s="9"/>
      <c r="O10" s="9"/>
      <c r="P10" s="9"/>
      <c r="Q10" s="9"/>
      <c r="R10" s="9"/>
      <c r="S10" s="9"/>
      <c r="T10" s="9"/>
      <c r="V10" s="13"/>
      <c r="W10" s="9"/>
      <c r="X10" s="9"/>
      <c r="Y10" s="9"/>
      <c r="Z10" s="9"/>
      <c r="AA10" s="9"/>
      <c r="AB10" s="9"/>
      <c r="AC10" s="9"/>
      <c r="AD10" s="9"/>
      <c r="AF10" s="4" t="s">
        <v>27</v>
      </c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5" t="s">
        <v>20</v>
      </c>
      <c r="AS10" s="154" t="s">
        <v>85</v>
      </c>
      <c r="AT10" s="154"/>
      <c r="AU10" s="154"/>
      <c r="AV10" s="154"/>
      <c r="AW10" s="154"/>
      <c r="AX10" s="154"/>
      <c r="AY10" s="154"/>
      <c r="AZ10" s="154"/>
      <c r="BA10" s="154"/>
      <c r="BB10" s="154"/>
      <c r="BF10" s="155"/>
      <c r="BG10" s="155"/>
      <c r="BH10" s="155"/>
      <c r="BI10" s="155"/>
      <c r="BJ10" s="175"/>
      <c r="BK10" s="176"/>
      <c r="BL10" s="176"/>
      <c r="BM10" s="176"/>
      <c r="BN10" s="175"/>
      <c r="BO10" s="176"/>
      <c r="BP10" s="176"/>
      <c r="BQ10" s="176"/>
      <c r="BR10" s="175"/>
      <c r="BS10" s="176"/>
      <c r="BT10" s="176"/>
      <c r="BU10" s="176"/>
      <c r="BV10" s="155"/>
      <c r="BW10" s="155"/>
      <c r="BX10" s="155"/>
      <c r="BY10" s="155"/>
      <c r="BZ10" s="155"/>
      <c r="CA10" s="155"/>
      <c r="CB10" s="155"/>
      <c r="CC10" s="155"/>
    </row>
    <row r="11" spans="1:81" ht="15" customHeight="1" thickBot="1" x14ac:dyDescent="0.3">
      <c r="B11" s="13"/>
      <c r="C11" s="9"/>
      <c r="D11" s="9"/>
      <c r="E11" s="9"/>
      <c r="F11" s="9"/>
      <c r="G11" s="9"/>
      <c r="H11" s="9"/>
      <c r="I11" s="9"/>
      <c r="J11" s="9"/>
      <c r="K11" s="9"/>
      <c r="M11" s="13"/>
      <c r="N11" s="9"/>
      <c r="O11" s="9"/>
      <c r="P11" s="9"/>
      <c r="Q11" s="9"/>
      <c r="R11" s="9"/>
      <c r="S11" s="9"/>
      <c r="T11" s="9"/>
      <c r="V11" s="13"/>
      <c r="W11" s="9"/>
      <c r="X11" s="9"/>
      <c r="Y11" s="9"/>
      <c r="Z11" s="9"/>
      <c r="AA11" s="9"/>
      <c r="AB11" s="9"/>
      <c r="AC11" s="9"/>
      <c r="AD11" s="9"/>
      <c r="AF11" s="4" t="s">
        <v>28</v>
      </c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5" t="s">
        <v>21</v>
      </c>
      <c r="AS11" s="154" t="s">
        <v>90</v>
      </c>
      <c r="AT11" s="154"/>
      <c r="AU11" s="154"/>
      <c r="AV11" s="154"/>
      <c r="AW11" s="154"/>
      <c r="AX11" s="154"/>
      <c r="AY11" s="154"/>
      <c r="AZ11" s="154"/>
      <c r="BA11" s="154"/>
      <c r="BB11" s="154"/>
      <c r="BF11" s="155"/>
      <c r="BG11" s="155"/>
      <c r="BH11" s="155"/>
      <c r="BI11" s="155"/>
      <c r="BJ11" s="177"/>
      <c r="BK11" s="178"/>
      <c r="BL11" s="178"/>
      <c r="BM11" s="178"/>
      <c r="BN11" s="177"/>
      <c r="BO11" s="178"/>
      <c r="BP11" s="178"/>
      <c r="BQ11" s="178"/>
      <c r="BR11" s="177"/>
      <c r="BS11" s="178"/>
      <c r="BT11" s="178"/>
      <c r="BU11" s="178"/>
      <c r="BV11" s="155"/>
      <c r="BW11" s="155"/>
      <c r="BX11" s="155"/>
      <c r="BY11" s="155"/>
      <c r="BZ11" s="155"/>
      <c r="CA11" s="155"/>
      <c r="CB11" s="155"/>
      <c r="CC11" s="155"/>
    </row>
    <row r="12" spans="1:81" ht="15" customHeight="1" x14ac:dyDescent="0.25">
      <c r="A12" s="158" t="s">
        <v>29</v>
      </c>
      <c r="B12" s="161" t="s">
        <v>101</v>
      </c>
      <c r="C12" s="162"/>
      <c r="D12" s="163"/>
      <c r="E12" s="59"/>
      <c r="F12" s="161" t="s">
        <v>31</v>
      </c>
      <c r="G12" s="163"/>
      <c r="H12" s="161" t="s">
        <v>32</v>
      </c>
      <c r="I12" s="162"/>
      <c r="J12" s="163"/>
      <c r="K12" s="156" t="s">
        <v>33</v>
      </c>
      <c r="L12" s="170" t="s">
        <v>103</v>
      </c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3"/>
      <c r="AD12" s="156" t="s">
        <v>33</v>
      </c>
      <c r="AF12" s="4" t="s">
        <v>34</v>
      </c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5" t="s">
        <v>22</v>
      </c>
      <c r="AS12" s="154" t="s">
        <v>82</v>
      </c>
      <c r="AT12" s="154"/>
      <c r="AU12" s="154"/>
      <c r="AV12" s="154"/>
      <c r="AW12" s="154"/>
      <c r="AX12" s="154"/>
      <c r="AY12" s="154"/>
      <c r="AZ12" s="154"/>
      <c r="BA12" s="154"/>
      <c r="BB12" s="154"/>
      <c r="BF12" s="155" t="s">
        <v>35</v>
      </c>
      <c r="BG12" s="155"/>
      <c r="BH12" s="155"/>
      <c r="BI12" s="155"/>
      <c r="BJ12" s="155" t="s">
        <v>36</v>
      </c>
      <c r="BK12" s="155"/>
      <c r="BL12" s="155"/>
      <c r="BM12" s="155"/>
      <c r="BN12" s="155" t="s">
        <v>37</v>
      </c>
      <c r="BO12" s="155"/>
      <c r="BP12" s="155"/>
      <c r="BQ12" s="155"/>
      <c r="BR12" s="155" t="s">
        <v>38</v>
      </c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</row>
    <row r="13" spans="1:81" s="14" customFormat="1" ht="15" customHeight="1" x14ac:dyDescent="0.25">
      <c r="A13" s="159"/>
      <c r="B13" s="164"/>
      <c r="C13" s="165"/>
      <c r="D13" s="166"/>
      <c r="E13" s="60" t="s">
        <v>30</v>
      </c>
      <c r="F13" s="164"/>
      <c r="G13" s="166"/>
      <c r="H13" s="164"/>
      <c r="I13" s="165"/>
      <c r="J13" s="166"/>
      <c r="K13" s="157"/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6"/>
      <c r="AD13" s="157"/>
      <c r="AF13" s="4" t="s">
        <v>39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5" t="s">
        <v>23</v>
      </c>
      <c r="AS13" s="154" t="s">
        <v>83</v>
      </c>
      <c r="AT13" s="154"/>
      <c r="AU13" s="154"/>
      <c r="AV13" s="154"/>
      <c r="AW13" s="154"/>
      <c r="AX13" s="154"/>
      <c r="AY13" s="154"/>
      <c r="AZ13" s="154"/>
      <c r="BA13" s="154"/>
      <c r="BB13" s="154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</row>
    <row r="14" spans="1:81" s="14" customFormat="1" ht="15" customHeight="1" thickBot="1" x14ac:dyDescent="0.3">
      <c r="A14" s="160"/>
      <c r="B14" s="167"/>
      <c r="C14" s="168"/>
      <c r="D14" s="169"/>
      <c r="E14" s="61"/>
      <c r="F14" s="167"/>
      <c r="G14" s="169"/>
      <c r="H14" s="167"/>
      <c r="I14" s="168"/>
      <c r="J14" s="169"/>
      <c r="K14" s="157"/>
      <c r="L14" s="167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9"/>
      <c r="AD14" s="157"/>
      <c r="AF14" s="4" t="s">
        <v>40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5" t="s">
        <v>24</v>
      </c>
      <c r="AS14" s="154" t="s">
        <v>24</v>
      </c>
      <c r="AT14" s="154"/>
      <c r="AU14" s="154"/>
      <c r="AV14" s="154"/>
      <c r="AW14" s="154"/>
      <c r="AX14" s="154"/>
      <c r="AY14" s="154"/>
      <c r="AZ14" s="154"/>
      <c r="BA14" s="154"/>
      <c r="BB14" s="154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</row>
    <row r="15" spans="1:81" s="14" customFormat="1" ht="15" customHeight="1" x14ac:dyDescent="0.25">
      <c r="A15" s="15">
        <v>1</v>
      </c>
      <c r="B15" s="148" t="s">
        <v>41</v>
      </c>
      <c r="C15" s="148"/>
      <c r="D15" s="148"/>
      <c r="E15" s="64">
        <v>46139</v>
      </c>
      <c r="F15" s="149">
        <v>0.41666666666666669</v>
      </c>
      <c r="G15" s="148"/>
      <c r="H15" s="124" t="s">
        <v>42</v>
      </c>
      <c r="I15" s="133"/>
      <c r="J15" s="134"/>
      <c r="K15" s="16"/>
      <c r="L15" s="150" t="str">
        <f>CONCATENATE(C5," ","-"," ",C10)</f>
        <v>Spor Lisesi - Şehit Erol Olçok AİHL</v>
      </c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2"/>
      <c r="AD15" s="17"/>
      <c r="AF15" s="4" t="s">
        <v>43</v>
      </c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5" t="s">
        <v>35</v>
      </c>
      <c r="AS15" s="154" t="s">
        <v>35</v>
      </c>
      <c r="AT15" s="154"/>
      <c r="AU15" s="154"/>
      <c r="AV15" s="154"/>
      <c r="AW15" s="154"/>
      <c r="AX15" s="154"/>
      <c r="AY15" s="154"/>
      <c r="AZ15" s="154"/>
      <c r="BA15" s="154"/>
      <c r="BB15" s="154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</row>
    <row r="16" spans="1:81" s="14" customFormat="1" ht="15" customHeight="1" x14ac:dyDescent="0.25">
      <c r="A16" s="18">
        <v>2</v>
      </c>
      <c r="B16" s="135" t="s">
        <v>41</v>
      </c>
      <c r="C16" s="135"/>
      <c r="D16" s="135"/>
      <c r="E16" s="65">
        <v>46139</v>
      </c>
      <c r="F16" s="136">
        <v>0.41666666666666669</v>
      </c>
      <c r="G16" s="136"/>
      <c r="H16" s="93" t="s">
        <v>44</v>
      </c>
      <c r="I16" s="126"/>
      <c r="J16" s="127"/>
      <c r="K16" s="19"/>
      <c r="L16" s="137" t="str">
        <f>CONCATENATE(C6," ","-"," ",C9)</f>
        <v>Osmancık İsmail Karataş MTAL - Cumhuriyet Anadolu Lisesi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9"/>
      <c r="AD16" s="20"/>
      <c r="AF16" s="4" t="s">
        <v>45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5" t="s">
        <v>36</v>
      </c>
      <c r="AS16" s="154" t="s">
        <v>36</v>
      </c>
      <c r="AT16" s="154"/>
      <c r="AU16" s="154"/>
      <c r="AV16" s="154"/>
      <c r="AW16" s="154"/>
      <c r="AX16" s="154"/>
      <c r="AY16" s="154"/>
      <c r="AZ16" s="154"/>
      <c r="BA16" s="154"/>
      <c r="BB16" s="154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</row>
    <row r="17" spans="1:59" s="14" customFormat="1" ht="15" customHeight="1" x14ac:dyDescent="0.25">
      <c r="A17" s="18">
        <v>3</v>
      </c>
      <c r="B17" s="135" t="s">
        <v>41</v>
      </c>
      <c r="C17" s="135"/>
      <c r="D17" s="135"/>
      <c r="E17" s="65">
        <v>46139</v>
      </c>
      <c r="F17" s="136">
        <v>0.41666666666666669</v>
      </c>
      <c r="G17" s="135"/>
      <c r="H17" s="93" t="s">
        <v>46</v>
      </c>
      <c r="I17" s="126"/>
      <c r="J17" s="127"/>
      <c r="K17" s="19"/>
      <c r="L17" s="137" t="str">
        <f>CONCATENATE(C7," ","-"," ",C8)</f>
        <v>Osmancık Borsa İstanbul MTAL - Hitit Turizm MTAL</v>
      </c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9"/>
      <c r="AD17" s="20"/>
      <c r="AF17" s="4" t="s">
        <v>47</v>
      </c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5" t="s">
        <v>37</v>
      </c>
      <c r="AS17" s="154" t="s">
        <v>37</v>
      </c>
      <c r="AT17" s="154"/>
      <c r="AU17" s="154"/>
      <c r="AV17" s="154"/>
      <c r="AW17" s="154"/>
      <c r="AX17" s="154"/>
      <c r="AY17" s="154"/>
      <c r="AZ17" s="154"/>
      <c r="BA17" s="154"/>
      <c r="BB17" s="154"/>
    </row>
    <row r="18" spans="1:59" s="14" customFormat="1" ht="15" customHeight="1" x14ac:dyDescent="0.25">
      <c r="A18" s="18">
        <v>4</v>
      </c>
      <c r="B18" s="135" t="s">
        <v>41</v>
      </c>
      <c r="C18" s="135"/>
      <c r="D18" s="135"/>
      <c r="E18" s="65">
        <v>46139</v>
      </c>
      <c r="F18" s="136">
        <v>0.45833333333333331</v>
      </c>
      <c r="G18" s="136"/>
      <c r="H18" s="93" t="s">
        <v>48</v>
      </c>
      <c r="I18" s="93"/>
      <c r="J18" s="94"/>
      <c r="K18" s="21"/>
      <c r="L18" s="137" t="str">
        <f>CONCATENATE(N5," ","-"," ",N8)</f>
        <v>Osmancık AİHL - Şehit Emin Güner MTAL</v>
      </c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9"/>
      <c r="AD18" s="20"/>
      <c r="AF18" s="4" t="s">
        <v>49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5" t="s">
        <v>38</v>
      </c>
      <c r="AS18" s="154" t="s">
        <v>38</v>
      </c>
      <c r="AT18" s="154"/>
      <c r="AU18" s="154"/>
      <c r="AV18" s="154"/>
      <c r="AW18" s="154"/>
      <c r="AX18" s="154"/>
      <c r="AY18" s="154"/>
      <c r="AZ18" s="154"/>
      <c r="BA18" s="154"/>
      <c r="BB18" s="154"/>
    </row>
    <row r="19" spans="1:59" s="14" customFormat="1" ht="15" customHeight="1" thickBot="1" x14ac:dyDescent="0.3">
      <c r="A19" s="49">
        <v>5</v>
      </c>
      <c r="B19" s="143" t="s">
        <v>41</v>
      </c>
      <c r="C19" s="143"/>
      <c r="D19" s="143"/>
      <c r="E19" s="66">
        <v>46139</v>
      </c>
      <c r="F19" s="144">
        <v>0.45833333333333331</v>
      </c>
      <c r="G19" s="143"/>
      <c r="H19" s="98" t="s">
        <v>50</v>
      </c>
      <c r="I19" s="98"/>
      <c r="J19" s="99"/>
      <c r="K19" s="44"/>
      <c r="L19" s="145" t="str">
        <f>CONCATENATE(N6," ","-"," ",N7)</f>
        <v>Şehit Mustafa Solak MTAL - Mehmetçik Anadolu Lisesi</v>
      </c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7"/>
      <c r="AD19" s="50"/>
    </row>
    <row r="20" spans="1:59" s="14" customFormat="1" ht="15" customHeight="1" thickBot="1" x14ac:dyDescent="0.3">
      <c r="A20" s="15">
        <v>6</v>
      </c>
      <c r="B20" s="148" t="s">
        <v>53</v>
      </c>
      <c r="C20" s="148"/>
      <c r="D20" s="148"/>
      <c r="E20" s="64">
        <v>46139</v>
      </c>
      <c r="F20" s="149">
        <v>0.5</v>
      </c>
      <c r="G20" s="148"/>
      <c r="H20" s="124" t="s">
        <v>54</v>
      </c>
      <c r="I20" s="133"/>
      <c r="J20" s="134"/>
      <c r="K20" s="16"/>
      <c r="L20" s="150" t="str">
        <f>CONCATENATE(C5," ","-"," ",C9)</f>
        <v>Spor Lisesi - Cumhuriyet Anadolu Lisesi</v>
      </c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2"/>
      <c r="AD20" s="17"/>
      <c r="AF20" s="128" t="s">
        <v>10</v>
      </c>
      <c r="AG20" s="129"/>
      <c r="AH20" s="129"/>
      <c r="AI20" s="129"/>
      <c r="AJ20" s="129"/>
      <c r="AK20" s="129"/>
      <c r="AL20" s="129"/>
      <c r="AM20" s="130"/>
      <c r="AO20" s="115" t="s">
        <v>51</v>
      </c>
      <c r="AP20" s="116"/>
      <c r="AQ20" s="116"/>
      <c r="AR20" s="116"/>
      <c r="AS20" s="116"/>
      <c r="AT20" s="117"/>
      <c r="AV20" s="118" t="s">
        <v>52</v>
      </c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20"/>
    </row>
    <row r="21" spans="1:59" s="14" customFormat="1" ht="15" customHeight="1" thickBot="1" x14ac:dyDescent="0.3">
      <c r="A21" s="18">
        <v>7</v>
      </c>
      <c r="B21" s="135" t="s">
        <v>53</v>
      </c>
      <c r="C21" s="135"/>
      <c r="D21" s="135"/>
      <c r="E21" s="65">
        <v>46139</v>
      </c>
      <c r="F21" s="136">
        <v>0.5</v>
      </c>
      <c r="G21" s="135"/>
      <c r="H21" s="93" t="s">
        <v>55</v>
      </c>
      <c r="I21" s="126"/>
      <c r="J21" s="127"/>
      <c r="K21" s="19"/>
      <c r="L21" s="137" t="str">
        <f>CONCATENATE(C10," ","-"," ",C8)</f>
        <v>Şehit Erol Olçok AİHL - Hitit Turizm MTAL</v>
      </c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9"/>
      <c r="AD21" s="20"/>
      <c r="AF21" s="22" t="s">
        <v>8</v>
      </c>
      <c r="AG21" s="121" t="str">
        <f t="shared" ref="AG21:AG26" si="1">C5</f>
        <v>Spor Lisesi</v>
      </c>
      <c r="AH21" s="122"/>
      <c r="AI21" s="122"/>
      <c r="AJ21" s="122"/>
      <c r="AK21" s="122"/>
      <c r="AL21" s="122"/>
      <c r="AM21" s="123"/>
      <c r="AO21" s="23"/>
      <c r="AP21" s="24"/>
      <c r="AQ21" s="24"/>
      <c r="AR21" s="24"/>
      <c r="AS21" s="25"/>
      <c r="AT21" s="26">
        <f t="shared" ref="AT21:AT26" si="2">SUM(AO21:AS21)</f>
        <v>0</v>
      </c>
      <c r="AV21" s="23"/>
      <c r="AW21" s="27"/>
      <c r="AX21" s="27"/>
      <c r="AY21" s="27"/>
      <c r="AZ21" s="27"/>
      <c r="BA21" s="27"/>
      <c r="BB21" s="27"/>
      <c r="BC21" s="24"/>
      <c r="BD21" s="24"/>
      <c r="BE21" s="24"/>
      <c r="BF21" s="25"/>
      <c r="BG21" s="26">
        <f t="shared" ref="BG21:BG26" si="3">SUM(AV21:BF21)</f>
        <v>0</v>
      </c>
    </row>
    <row r="22" spans="1:59" s="14" customFormat="1" ht="15" customHeight="1" thickBot="1" x14ac:dyDescent="0.3">
      <c r="A22" s="18">
        <v>8</v>
      </c>
      <c r="B22" s="135" t="s">
        <v>53</v>
      </c>
      <c r="C22" s="135"/>
      <c r="D22" s="135"/>
      <c r="E22" s="65">
        <v>46139</v>
      </c>
      <c r="F22" s="136">
        <v>0.5</v>
      </c>
      <c r="G22" s="135"/>
      <c r="H22" s="93" t="s">
        <v>56</v>
      </c>
      <c r="I22" s="126"/>
      <c r="J22" s="127"/>
      <c r="K22" s="19"/>
      <c r="L22" s="137" t="str">
        <f>CONCATENATE(C6," ","-"," ",C7)</f>
        <v>Osmancık İsmail Karataş MTAL - Osmancık Borsa İstanbul MTAL</v>
      </c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9"/>
      <c r="AD22" s="20"/>
      <c r="AF22" s="28" t="s">
        <v>13</v>
      </c>
      <c r="AG22" s="121" t="str">
        <f t="shared" si="1"/>
        <v>Osmancık İsmail Karataş MTAL</v>
      </c>
      <c r="AH22" s="122"/>
      <c r="AI22" s="122"/>
      <c r="AJ22" s="122"/>
      <c r="AK22" s="122"/>
      <c r="AL22" s="122"/>
      <c r="AM22" s="123"/>
      <c r="AO22" s="29"/>
      <c r="AP22" s="30"/>
      <c r="AQ22" s="30"/>
      <c r="AR22" s="30"/>
      <c r="AS22" s="31"/>
      <c r="AT22" s="32">
        <f t="shared" si="2"/>
        <v>0</v>
      </c>
      <c r="AV22" s="29"/>
      <c r="AW22" s="33"/>
      <c r="AX22" s="33"/>
      <c r="AY22" s="33"/>
      <c r="AZ22" s="33"/>
      <c r="BA22" s="33"/>
      <c r="BB22" s="33"/>
      <c r="BC22" s="30"/>
      <c r="BD22" s="30"/>
      <c r="BE22" s="30"/>
      <c r="BF22" s="31"/>
      <c r="BG22" s="32">
        <f t="shared" si="3"/>
        <v>0</v>
      </c>
    </row>
    <row r="23" spans="1:59" s="14" customFormat="1" ht="15" customHeight="1" thickBot="1" x14ac:dyDescent="0.3">
      <c r="A23" s="18">
        <v>9</v>
      </c>
      <c r="B23" s="135" t="s">
        <v>53</v>
      </c>
      <c r="C23" s="135"/>
      <c r="D23" s="135"/>
      <c r="E23" s="65">
        <v>46139</v>
      </c>
      <c r="F23" s="136">
        <v>0.54166666666666663</v>
      </c>
      <c r="G23" s="135"/>
      <c r="H23" s="93" t="s">
        <v>57</v>
      </c>
      <c r="I23" s="93"/>
      <c r="J23" s="94"/>
      <c r="K23" s="21"/>
      <c r="L23" s="137" t="str">
        <f>CONCATENATE(N9," ","-"," ",N7)</f>
        <v>İskilip Danışmend Fen Lisesi - Mehmetçik Anadolu Lisesi</v>
      </c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9"/>
      <c r="AD23" s="20"/>
      <c r="AF23" s="28" t="s">
        <v>15</v>
      </c>
      <c r="AG23" s="121" t="str">
        <f t="shared" si="1"/>
        <v>Osmancık Borsa İstanbul MTAL</v>
      </c>
      <c r="AH23" s="122"/>
      <c r="AI23" s="122"/>
      <c r="AJ23" s="122"/>
      <c r="AK23" s="122"/>
      <c r="AL23" s="122"/>
      <c r="AM23" s="123"/>
      <c r="AO23" s="29"/>
      <c r="AP23" s="30"/>
      <c r="AQ23" s="30"/>
      <c r="AR23" s="30"/>
      <c r="AS23" s="31"/>
      <c r="AT23" s="32">
        <f t="shared" si="2"/>
        <v>0</v>
      </c>
      <c r="AV23" s="29"/>
      <c r="AW23" s="33"/>
      <c r="AX23" s="33"/>
      <c r="AY23" s="33"/>
      <c r="AZ23" s="33"/>
      <c r="BA23" s="33"/>
      <c r="BB23" s="33"/>
      <c r="BC23" s="30"/>
      <c r="BD23" s="30"/>
      <c r="BE23" s="30"/>
      <c r="BF23" s="31"/>
      <c r="BG23" s="32">
        <f t="shared" si="3"/>
        <v>0</v>
      </c>
    </row>
    <row r="24" spans="1:59" ht="15" customHeight="1" thickBot="1" x14ac:dyDescent="0.3">
      <c r="A24" s="48">
        <v>10</v>
      </c>
      <c r="B24" s="79" t="s">
        <v>53</v>
      </c>
      <c r="C24" s="79"/>
      <c r="D24" s="79"/>
      <c r="E24" s="66">
        <v>46139</v>
      </c>
      <c r="F24" s="80">
        <v>0.54166666666666663</v>
      </c>
      <c r="G24" s="79"/>
      <c r="H24" s="98" t="s">
        <v>58</v>
      </c>
      <c r="I24" s="98"/>
      <c r="J24" s="99"/>
      <c r="K24" s="44"/>
      <c r="L24" s="83" t="str">
        <f>CONCATENATE(N5," ","-"," ",N6)</f>
        <v>Osmancık AİHL - Şehit Mustafa Solak MTAL</v>
      </c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5"/>
      <c r="AD24" s="45"/>
      <c r="AF24" s="28" t="s">
        <v>17</v>
      </c>
      <c r="AG24" s="121" t="str">
        <f t="shared" si="1"/>
        <v>Hitit Turizm MTAL</v>
      </c>
      <c r="AH24" s="122"/>
      <c r="AI24" s="122"/>
      <c r="AJ24" s="122"/>
      <c r="AK24" s="122"/>
      <c r="AL24" s="122"/>
      <c r="AM24" s="123"/>
      <c r="AN24" s="14"/>
      <c r="AO24" s="29"/>
      <c r="AP24" s="30"/>
      <c r="AQ24" s="30"/>
      <c r="AR24" s="30"/>
      <c r="AS24" s="31"/>
      <c r="AT24" s="32">
        <f t="shared" si="2"/>
        <v>0</v>
      </c>
      <c r="AU24" s="14"/>
      <c r="AV24" s="29"/>
      <c r="AW24" s="33"/>
      <c r="AX24" s="33"/>
      <c r="AY24" s="33"/>
      <c r="AZ24" s="33"/>
      <c r="BA24" s="33"/>
      <c r="BB24" s="33"/>
      <c r="BC24" s="30"/>
      <c r="BD24" s="30"/>
      <c r="BE24" s="30"/>
      <c r="BF24" s="31"/>
      <c r="BG24" s="32">
        <f t="shared" si="3"/>
        <v>0</v>
      </c>
    </row>
    <row r="25" spans="1:59" ht="15" customHeight="1" thickBot="1" x14ac:dyDescent="0.3">
      <c r="A25" s="46">
        <v>11</v>
      </c>
      <c r="B25" s="100" t="s">
        <v>59</v>
      </c>
      <c r="C25" s="100"/>
      <c r="D25" s="100"/>
      <c r="E25" s="64">
        <v>46139</v>
      </c>
      <c r="F25" s="101">
        <v>0.58333333333333337</v>
      </c>
      <c r="G25" s="101"/>
      <c r="H25" s="124" t="s">
        <v>60</v>
      </c>
      <c r="I25" s="124"/>
      <c r="J25" s="125"/>
      <c r="K25" s="47"/>
      <c r="L25" s="109" t="str">
        <f>CONCATENATE(C5," ","-"," ",C8)</f>
        <v>Spor Lisesi - Hitit Turizm MTAL</v>
      </c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1"/>
      <c r="AD25" s="51"/>
      <c r="AF25" s="34" t="s">
        <v>18</v>
      </c>
      <c r="AG25" s="121" t="str">
        <f t="shared" si="1"/>
        <v>Cumhuriyet Anadolu Lisesi</v>
      </c>
      <c r="AH25" s="122"/>
      <c r="AI25" s="122"/>
      <c r="AJ25" s="122"/>
      <c r="AK25" s="122"/>
      <c r="AL25" s="122"/>
      <c r="AM25" s="123"/>
      <c r="AN25" s="14"/>
      <c r="AO25" s="35"/>
      <c r="AP25" s="36"/>
      <c r="AQ25" s="36"/>
      <c r="AR25" s="36"/>
      <c r="AS25" s="37"/>
      <c r="AT25" s="38">
        <f t="shared" si="2"/>
        <v>0</v>
      </c>
      <c r="AU25" s="14"/>
      <c r="AV25" s="35"/>
      <c r="AW25" s="39"/>
      <c r="AX25" s="39"/>
      <c r="AY25" s="39"/>
      <c r="AZ25" s="39"/>
      <c r="BA25" s="39"/>
      <c r="BB25" s="39"/>
      <c r="BC25" s="36"/>
      <c r="BD25" s="36"/>
      <c r="BE25" s="36"/>
      <c r="BF25" s="37"/>
      <c r="BG25" s="38">
        <f t="shared" si="3"/>
        <v>0</v>
      </c>
    </row>
    <row r="26" spans="1:59" ht="15" customHeight="1" thickBot="1" x14ac:dyDescent="0.3">
      <c r="A26" s="40">
        <v>12</v>
      </c>
      <c r="B26" s="91" t="s">
        <v>59</v>
      </c>
      <c r="C26" s="91"/>
      <c r="D26" s="91"/>
      <c r="E26" s="65">
        <v>46139</v>
      </c>
      <c r="F26" s="92">
        <v>0.58333333333333337</v>
      </c>
      <c r="G26" s="91"/>
      <c r="H26" s="93" t="s">
        <v>61</v>
      </c>
      <c r="I26" s="93"/>
      <c r="J26" s="94"/>
      <c r="K26" s="21"/>
      <c r="L26" s="95" t="str">
        <f>CONCATENATE(C9," ","-"," ",C7)</f>
        <v>Cumhuriyet Anadolu Lisesi - Osmancık Borsa İstanbul MTAL</v>
      </c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7"/>
      <c r="AD26" s="41"/>
      <c r="AF26" s="34" t="s">
        <v>25</v>
      </c>
      <c r="AG26" s="112" t="str">
        <f t="shared" si="1"/>
        <v>Şehit Erol Olçok AİHL</v>
      </c>
      <c r="AH26" s="113"/>
      <c r="AI26" s="113"/>
      <c r="AJ26" s="113"/>
      <c r="AK26" s="113"/>
      <c r="AL26" s="113"/>
      <c r="AM26" s="114"/>
      <c r="AN26" s="14"/>
      <c r="AO26" s="35"/>
      <c r="AP26" s="36"/>
      <c r="AQ26" s="36"/>
      <c r="AR26" s="36"/>
      <c r="AS26" s="37"/>
      <c r="AT26" s="38">
        <f t="shared" si="2"/>
        <v>0</v>
      </c>
      <c r="AU26" s="14"/>
      <c r="AV26" s="35"/>
      <c r="AW26" s="39"/>
      <c r="AX26" s="39"/>
      <c r="AY26" s="39"/>
      <c r="AZ26" s="39"/>
      <c r="BA26" s="39"/>
      <c r="BB26" s="39"/>
      <c r="BC26" s="36"/>
      <c r="BD26" s="36"/>
      <c r="BE26" s="36"/>
      <c r="BF26" s="37"/>
      <c r="BG26" s="38">
        <f t="shared" si="3"/>
        <v>0</v>
      </c>
    </row>
    <row r="27" spans="1:59" ht="15" customHeight="1" thickBot="1" x14ac:dyDescent="0.3">
      <c r="A27" s="40">
        <v>13</v>
      </c>
      <c r="B27" s="91" t="s">
        <v>59</v>
      </c>
      <c r="C27" s="91"/>
      <c r="D27" s="91"/>
      <c r="E27" s="65">
        <v>46139</v>
      </c>
      <c r="F27" s="92">
        <v>0.58333333333333337</v>
      </c>
      <c r="G27" s="91"/>
      <c r="H27" s="93" t="s">
        <v>62</v>
      </c>
      <c r="I27" s="93"/>
      <c r="J27" s="94"/>
      <c r="K27" s="21"/>
      <c r="L27" s="95" t="str">
        <f>CONCATENATE(C10," ","-"," ",C6)</f>
        <v>Şehit Erol Olçok AİHL - Osmancık İsmail Karataş MTAL</v>
      </c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/>
      <c r="AD27" s="41"/>
    </row>
    <row r="28" spans="1:59" ht="15" customHeight="1" thickBot="1" x14ac:dyDescent="0.3">
      <c r="A28" s="40">
        <v>14</v>
      </c>
      <c r="B28" s="91" t="s">
        <v>59</v>
      </c>
      <c r="C28" s="91"/>
      <c r="D28" s="91"/>
      <c r="E28" s="65">
        <v>46139</v>
      </c>
      <c r="F28" s="92">
        <v>0.625</v>
      </c>
      <c r="G28" s="91"/>
      <c r="H28" s="93" t="s">
        <v>63</v>
      </c>
      <c r="I28" s="93"/>
      <c r="J28" s="94"/>
      <c r="K28" s="21"/>
      <c r="L28" s="95" t="str">
        <f>CONCATENATE(N8," ","-"," ",N6)</f>
        <v>Şehit Emin Güner MTAL - Şehit Mustafa Solak MTAL</v>
      </c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7"/>
      <c r="AD28" s="41"/>
      <c r="AF28" s="128" t="s">
        <v>11</v>
      </c>
      <c r="AG28" s="129"/>
      <c r="AH28" s="129"/>
      <c r="AI28" s="129"/>
      <c r="AJ28" s="129"/>
      <c r="AK28" s="129"/>
      <c r="AL28" s="129"/>
      <c r="AM28" s="130"/>
      <c r="AN28" s="14"/>
      <c r="AO28" s="115" t="s">
        <v>51</v>
      </c>
      <c r="AP28" s="116"/>
      <c r="AQ28" s="116"/>
      <c r="AR28" s="116"/>
      <c r="AS28" s="116"/>
      <c r="AT28" s="117"/>
      <c r="AU28" s="14"/>
      <c r="AV28" s="118" t="s">
        <v>52</v>
      </c>
      <c r="AW28" s="119"/>
      <c r="AX28" s="119"/>
      <c r="AY28" s="119"/>
      <c r="AZ28" s="119"/>
      <c r="BA28" s="119"/>
      <c r="BB28" s="119"/>
      <c r="BC28" s="119"/>
      <c r="BD28" s="120"/>
    </row>
    <row r="29" spans="1:59" ht="15" customHeight="1" thickBot="1" x14ac:dyDescent="0.3">
      <c r="A29" s="48">
        <v>15</v>
      </c>
      <c r="B29" s="79" t="s">
        <v>59</v>
      </c>
      <c r="C29" s="79"/>
      <c r="D29" s="79"/>
      <c r="E29" s="66">
        <v>46139</v>
      </c>
      <c r="F29" s="80">
        <v>0.625</v>
      </c>
      <c r="G29" s="79"/>
      <c r="H29" s="131" t="s">
        <v>64</v>
      </c>
      <c r="I29" s="131"/>
      <c r="J29" s="132"/>
      <c r="K29" s="52"/>
      <c r="L29" s="83" t="str">
        <f>CONCATENATE(N9," ","-"," ",N5)</f>
        <v>İskilip Danışmend Fen Lisesi - Osmancık AİHL</v>
      </c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5"/>
      <c r="AD29" s="45"/>
      <c r="AF29" s="22" t="s">
        <v>8</v>
      </c>
      <c r="AG29" s="121" t="str">
        <f>N5</f>
        <v>Osmancık AİHL</v>
      </c>
      <c r="AH29" s="122"/>
      <c r="AI29" s="122"/>
      <c r="AJ29" s="122"/>
      <c r="AK29" s="122"/>
      <c r="AL29" s="122"/>
      <c r="AM29" s="123"/>
      <c r="AN29" s="14"/>
      <c r="AO29" s="23"/>
      <c r="AP29" s="24"/>
      <c r="AQ29" s="24"/>
      <c r="AR29" s="24"/>
      <c r="AS29" s="25"/>
      <c r="AT29" s="26">
        <f>SUM(AO29:AS29)</f>
        <v>0</v>
      </c>
      <c r="AU29" s="14"/>
      <c r="AV29" s="23"/>
      <c r="AW29" s="27"/>
      <c r="AX29" s="27"/>
      <c r="AY29" s="27"/>
      <c r="AZ29" s="24"/>
      <c r="BA29" s="24"/>
      <c r="BB29" s="24"/>
      <c r="BC29" s="25"/>
      <c r="BD29" s="26">
        <f>SUM(AV29:BC29)</f>
        <v>0</v>
      </c>
    </row>
    <row r="30" spans="1:59" ht="15" customHeight="1" thickBot="1" x14ac:dyDescent="0.3">
      <c r="A30" s="46">
        <v>16</v>
      </c>
      <c r="B30" s="100" t="s">
        <v>65</v>
      </c>
      <c r="C30" s="100"/>
      <c r="D30" s="100"/>
      <c r="E30" s="198">
        <v>46140</v>
      </c>
      <c r="F30" s="149">
        <v>0.41666666666666669</v>
      </c>
      <c r="G30" s="148"/>
      <c r="H30" s="124" t="s">
        <v>66</v>
      </c>
      <c r="I30" s="133"/>
      <c r="J30" s="134"/>
      <c r="K30" s="16"/>
      <c r="L30" s="109" t="str">
        <f>CONCATENATE(C5," ","-"," ",C7)</f>
        <v>Spor Lisesi - Osmancık Borsa İstanbul MTAL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1"/>
      <c r="AD30" s="51"/>
      <c r="AF30" s="28" t="s">
        <v>13</v>
      </c>
      <c r="AG30" s="121" t="str">
        <f>N6</f>
        <v>Şehit Mustafa Solak MTAL</v>
      </c>
      <c r="AH30" s="122"/>
      <c r="AI30" s="122"/>
      <c r="AJ30" s="122"/>
      <c r="AK30" s="122"/>
      <c r="AL30" s="122"/>
      <c r="AM30" s="123"/>
      <c r="AN30" s="14"/>
      <c r="AO30" s="29"/>
      <c r="AP30" s="30"/>
      <c r="AQ30" s="30"/>
      <c r="AR30" s="30"/>
      <c r="AS30" s="31"/>
      <c r="AT30" s="32">
        <f>SUM(AO30:AS30)</f>
        <v>0</v>
      </c>
      <c r="AU30" s="14"/>
      <c r="AV30" s="29"/>
      <c r="AW30" s="33"/>
      <c r="AX30" s="33"/>
      <c r="AY30" s="33"/>
      <c r="AZ30" s="30"/>
      <c r="BA30" s="30"/>
      <c r="BB30" s="30"/>
      <c r="BC30" s="31"/>
      <c r="BD30" s="32">
        <f>SUM(AV30:BC30)</f>
        <v>0</v>
      </c>
    </row>
    <row r="31" spans="1:59" ht="15" customHeight="1" thickBot="1" x14ac:dyDescent="0.3">
      <c r="A31" s="40">
        <v>17</v>
      </c>
      <c r="B31" s="91" t="s">
        <v>65</v>
      </c>
      <c r="C31" s="91"/>
      <c r="D31" s="91"/>
      <c r="E31" s="67">
        <v>46140</v>
      </c>
      <c r="F31" s="136">
        <v>0.41666666666666669</v>
      </c>
      <c r="G31" s="136"/>
      <c r="H31" s="93" t="s">
        <v>67</v>
      </c>
      <c r="I31" s="126"/>
      <c r="J31" s="127"/>
      <c r="K31" s="19"/>
      <c r="L31" s="95" t="str">
        <f>CONCATENATE(C8," ","-"," ",C6)</f>
        <v>Hitit Turizm MTAL - Osmancık İsmail Karataş MTAL</v>
      </c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7"/>
      <c r="AD31" s="41"/>
      <c r="AF31" s="28" t="s">
        <v>15</v>
      </c>
      <c r="AG31" s="121" t="str">
        <f>N7</f>
        <v>Mehmetçik Anadolu Lisesi</v>
      </c>
      <c r="AH31" s="122"/>
      <c r="AI31" s="122"/>
      <c r="AJ31" s="122"/>
      <c r="AK31" s="122"/>
      <c r="AL31" s="122"/>
      <c r="AM31" s="123"/>
      <c r="AN31" s="14"/>
      <c r="AO31" s="29"/>
      <c r="AP31" s="30"/>
      <c r="AQ31" s="30"/>
      <c r="AR31" s="30"/>
      <c r="AS31" s="31"/>
      <c r="AT31" s="32">
        <f>SUM(AO31:AS31)</f>
        <v>0</v>
      </c>
      <c r="AU31" s="14"/>
      <c r="AV31" s="29"/>
      <c r="AW31" s="33"/>
      <c r="AX31" s="33"/>
      <c r="AY31" s="33"/>
      <c r="AZ31" s="30"/>
      <c r="BA31" s="30"/>
      <c r="BB31" s="30"/>
      <c r="BC31" s="31"/>
      <c r="BD31" s="32">
        <f>SUM(AV31:BC31)</f>
        <v>0</v>
      </c>
    </row>
    <row r="32" spans="1:59" ht="15" customHeight="1" thickBot="1" x14ac:dyDescent="0.3">
      <c r="A32" s="40">
        <v>18</v>
      </c>
      <c r="B32" s="91" t="s">
        <v>65</v>
      </c>
      <c r="C32" s="91"/>
      <c r="D32" s="91"/>
      <c r="E32" s="67">
        <v>46140</v>
      </c>
      <c r="F32" s="136">
        <v>0.41666666666666669</v>
      </c>
      <c r="G32" s="135"/>
      <c r="H32" s="93" t="s">
        <v>68</v>
      </c>
      <c r="I32" s="126"/>
      <c r="J32" s="127"/>
      <c r="K32" s="19"/>
      <c r="L32" s="95" t="str">
        <f>CONCATENATE(C9," ","-"," ",C10)</f>
        <v>Cumhuriyet Anadolu Lisesi - Şehit Erol Olçok AİHL</v>
      </c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1"/>
      <c r="AF32" s="28" t="s">
        <v>17</v>
      </c>
      <c r="AG32" s="121" t="str">
        <f>N8</f>
        <v>Şehit Emin Güner MTAL</v>
      </c>
      <c r="AH32" s="122"/>
      <c r="AI32" s="122"/>
      <c r="AJ32" s="122"/>
      <c r="AK32" s="122"/>
      <c r="AL32" s="122"/>
      <c r="AM32" s="123"/>
      <c r="AN32" s="14"/>
      <c r="AO32" s="29"/>
      <c r="AP32" s="30"/>
      <c r="AQ32" s="30"/>
      <c r="AR32" s="30"/>
      <c r="AS32" s="31"/>
      <c r="AT32" s="32">
        <f>SUM(AO32:AS32)</f>
        <v>0</v>
      </c>
      <c r="AU32" s="14"/>
      <c r="AV32" s="29"/>
      <c r="AW32" s="33"/>
      <c r="AX32" s="33"/>
      <c r="AY32" s="33"/>
      <c r="AZ32" s="30"/>
      <c r="BA32" s="30"/>
      <c r="BB32" s="30"/>
      <c r="BC32" s="31"/>
      <c r="BD32" s="32">
        <f>SUM(AV32:BC32)</f>
        <v>0</v>
      </c>
    </row>
    <row r="33" spans="1:56" ht="15" customHeight="1" thickBot="1" x14ac:dyDescent="0.3">
      <c r="A33" s="40">
        <v>19</v>
      </c>
      <c r="B33" s="91" t="s">
        <v>65</v>
      </c>
      <c r="C33" s="91"/>
      <c r="D33" s="91"/>
      <c r="E33" s="67">
        <v>46140</v>
      </c>
      <c r="F33" s="136">
        <v>0.45833333333333331</v>
      </c>
      <c r="G33" s="136"/>
      <c r="H33" s="93" t="s">
        <v>69</v>
      </c>
      <c r="I33" s="93"/>
      <c r="J33" s="94"/>
      <c r="K33" s="21"/>
      <c r="L33" s="95" t="str">
        <f>CONCATENATE(N7," ","-"," ",N5)</f>
        <v>Mehmetçik Anadolu Lisesi - Osmancık AİHL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7"/>
      <c r="AD33" s="41"/>
      <c r="AF33" s="34" t="s">
        <v>18</v>
      </c>
      <c r="AG33" s="112" t="str">
        <f>N9</f>
        <v>İskilip Danışmend Fen Lisesi</v>
      </c>
      <c r="AH33" s="113"/>
      <c r="AI33" s="113"/>
      <c r="AJ33" s="113"/>
      <c r="AK33" s="113"/>
      <c r="AL33" s="113"/>
      <c r="AM33" s="114"/>
      <c r="AN33" s="14"/>
      <c r="AO33" s="35"/>
      <c r="AP33" s="36"/>
      <c r="AQ33" s="36"/>
      <c r="AR33" s="36"/>
      <c r="AS33" s="37"/>
      <c r="AT33" s="38">
        <f>SUM(AO33:AS33)</f>
        <v>0</v>
      </c>
      <c r="AU33" s="14"/>
      <c r="AV33" s="35"/>
      <c r="AW33" s="39"/>
      <c r="AX33" s="39"/>
      <c r="AY33" s="39"/>
      <c r="AZ33" s="36"/>
      <c r="BA33" s="36"/>
      <c r="BB33" s="36"/>
      <c r="BC33" s="37"/>
      <c r="BD33" s="38">
        <f>SUM(AV33:BC33)</f>
        <v>0</v>
      </c>
    </row>
    <row r="34" spans="1:56" ht="15" customHeight="1" thickBot="1" x14ac:dyDescent="0.3">
      <c r="A34" s="48">
        <v>20</v>
      </c>
      <c r="B34" s="79" t="s">
        <v>65</v>
      </c>
      <c r="C34" s="79"/>
      <c r="D34" s="79"/>
      <c r="E34" s="197">
        <v>46140</v>
      </c>
      <c r="F34" s="144">
        <v>0.45833333333333331</v>
      </c>
      <c r="G34" s="143"/>
      <c r="H34" s="98" t="s">
        <v>70</v>
      </c>
      <c r="I34" s="98"/>
      <c r="J34" s="99"/>
      <c r="K34" s="44"/>
      <c r="L34" s="83" t="str">
        <f>CONCATENATE(N8," ","-"," ",N9)</f>
        <v>Şehit Emin Güner MTAL - İskilip Danışmend Fen Lisesi</v>
      </c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5"/>
      <c r="AD34" s="45"/>
    </row>
    <row r="35" spans="1:56" ht="15" customHeight="1" thickBot="1" x14ac:dyDescent="0.3">
      <c r="A35" s="46">
        <v>21</v>
      </c>
      <c r="B35" s="100" t="s">
        <v>71</v>
      </c>
      <c r="C35" s="100"/>
      <c r="D35" s="100"/>
      <c r="E35" s="198">
        <v>46140</v>
      </c>
      <c r="F35" s="149">
        <v>0.5</v>
      </c>
      <c r="G35" s="148"/>
      <c r="H35" s="124" t="s">
        <v>72</v>
      </c>
      <c r="I35" s="124"/>
      <c r="J35" s="125"/>
      <c r="K35" s="47"/>
      <c r="L35" s="109" t="str">
        <f>CONCATENATE(C5," ","-"," ",C6)</f>
        <v>Spor Lisesi - Osmancık İsmail Karataş MTAL</v>
      </c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51"/>
      <c r="AF35" s="128" t="s">
        <v>12</v>
      </c>
      <c r="AG35" s="129"/>
      <c r="AH35" s="129"/>
      <c r="AI35" s="129"/>
      <c r="AJ35" s="129"/>
      <c r="AK35" s="129"/>
      <c r="AL35" s="129"/>
      <c r="AM35" s="130"/>
      <c r="AN35" s="14"/>
      <c r="AO35" s="115" t="s">
        <v>51</v>
      </c>
      <c r="AP35" s="116"/>
      <c r="AQ35" s="116"/>
      <c r="AR35" s="116"/>
      <c r="AS35" s="116"/>
      <c r="AT35" s="117"/>
      <c r="AU35" s="14"/>
      <c r="AV35" s="118" t="s">
        <v>52</v>
      </c>
      <c r="AW35" s="119"/>
      <c r="AX35" s="119"/>
      <c r="AY35" s="119"/>
      <c r="AZ35" s="119"/>
      <c r="BA35" s="119"/>
      <c r="BB35" s="119"/>
      <c r="BC35" s="119"/>
      <c r="BD35" s="120"/>
    </row>
    <row r="36" spans="1:56" ht="15" customHeight="1" thickBot="1" x14ac:dyDescent="0.3">
      <c r="A36" s="40">
        <v>22</v>
      </c>
      <c r="B36" s="91" t="s">
        <v>71</v>
      </c>
      <c r="C36" s="91"/>
      <c r="D36" s="91"/>
      <c r="E36" s="67">
        <v>46140</v>
      </c>
      <c r="F36" s="136">
        <v>0.5</v>
      </c>
      <c r="G36" s="135"/>
      <c r="H36" s="93" t="s">
        <v>74</v>
      </c>
      <c r="I36" s="93"/>
      <c r="J36" s="94"/>
      <c r="K36" s="21"/>
      <c r="L36" s="95" t="str">
        <f>CONCATENATE(C7," ","-"," ",C10)</f>
        <v>Osmancık Borsa İstanbul MTAL - Şehit Erol Olçok AİHL</v>
      </c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7"/>
      <c r="AD36" s="41"/>
      <c r="AF36" s="22" t="s">
        <v>8</v>
      </c>
      <c r="AG36" s="121">
        <f>W5</f>
        <v>0</v>
      </c>
      <c r="AH36" s="122"/>
      <c r="AI36" s="122"/>
      <c r="AJ36" s="122"/>
      <c r="AK36" s="122"/>
      <c r="AL36" s="122"/>
      <c r="AM36" s="123"/>
      <c r="AN36" s="14"/>
      <c r="AO36" s="23"/>
      <c r="AP36" s="24"/>
      <c r="AQ36" s="24"/>
      <c r="AR36" s="24"/>
      <c r="AS36" s="25"/>
      <c r="AT36" s="26">
        <f>SUM(AO36:AS36)</f>
        <v>0</v>
      </c>
      <c r="AU36" s="14"/>
      <c r="AV36" s="23"/>
      <c r="AW36" s="27"/>
      <c r="AX36" s="27"/>
      <c r="AY36" s="27"/>
      <c r="AZ36" s="24"/>
      <c r="BA36" s="24"/>
      <c r="BB36" s="24"/>
      <c r="BC36" s="25"/>
      <c r="BD36" s="26">
        <f>SUM(AV36:BC36)</f>
        <v>0</v>
      </c>
    </row>
    <row r="37" spans="1:56" ht="15" customHeight="1" thickBot="1" x14ac:dyDescent="0.3">
      <c r="A37" s="40">
        <v>23</v>
      </c>
      <c r="B37" s="91" t="s">
        <v>71</v>
      </c>
      <c r="C37" s="91"/>
      <c r="D37" s="91"/>
      <c r="E37" s="67">
        <v>46140</v>
      </c>
      <c r="F37" s="136">
        <v>0.5</v>
      </c>
      <c r="G37" s="135"/>
      <c r="H37" s="93" t="s">
        <v>75</v>
      </c>
      <c r="I37" s="93"/>
      <c r="J37" s="94"/>
      <c r="K37" s="21"/>
      <c r="L37" s="95" t="str">
        <f>CONCATENATE(C8," ","-"," ",C9)</f>
        <v>Hitit Turizm MTAL - Cumhuriyet Anadolu Lisesi</v>
      </c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7"/>
      <c r="AD37" s="41"/>
      <c r="AF37" s="28" t="s">
        <v>13</v>
      </c>
      <c r="AG37" s="121">
        <f>W6</f>
        <v>0</v>
      </c>
      <c r="AH37" s="122"/>
      <c r="AI37" s="122"/>
      <c r="AJ37" s="122"/>
      <c r="AK37" s="122"/>
      <c r="AL37" s="122"/>
      <c r="AM37" s="123"/>
      <c r="AN37" s="14"/>
      <c r="AO37" s="29"/>
      <c r="AP37" s="30"/>
      <c r="AQ37" s="30"/>
      <c r="AR37" s="30"/>
      <c r="AS37" s="31"/>
      <c r="AT37" s="32">
        <f>SUM(AO37:AS37)</f>
        <v>0</v>
      </c>
      <c r="AU37" s="14"/>
      <c r="AV37" s="29"/>
      <c r="AW37" s="33"/>
      <c r="AX37" s="33"/>
      <c r="AY37" s="33"/>
      <c r="AZ37" s="30"/>
      <c r="BA37" s="30"/>
      <c r="BB37" s="30"/>
      <c r="BC37" s="31"/>
      <c r="BD37" s="32">
        <f>SUM(AV37:BC37)</f>
        <v>0</v>
      </c>
    </row>
    <row r="38" spans="1:56" ht="15" customHeight="1" thickBot="1" x14ac:dyDescent="0.3">
      <c r="A38" s="40">
        <v>24</v>
      </c>
      <c r="B38" s="91" t="s">
        <v>71</v>
      </c>
      <c r="C38" s="91"/>
      <c r="D38" s="91"/>
      <c r="E38" s="67">
        <v>46140</v>
      </c>
      <c r="F38" s="136">
        <v>0.54166666666666663</v>
      </c>
      <c r="G38" s="135"/>
      <c r="H38" s="93" t="s">
        <v>76</v>
      </c>
      <c r="I38" s="93"/>
      <c r="J38" s="94"/>
      <c r="K38" s="21"/>
      <c r="L38" s="95" t="str">
        <f>CONCATENATE(N6," ","-"," ",N9)</f>
        <v>Şehit Mustafa Solak MTAL - İskilip Danışmend Fen Lisesi</v>
      </c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7"/>
      <c r="AD38" s="41"/>
      <c r="AF38" s="28" t="s">
        <v>15</v>
      </c>
      <c r="AG38" s="121">
        <f>W7</f>
        <v>0</v>
      </c>
      <c r="AH38" s="122"/>
      <c r="AI38" s="122"/>
      <c r="AJ38" s="122"/>
      <c r="AK38" s="122"/>
      <c r="AL38" s="122"/>
      <c r="AM38" s="123"/>
      <c r="AN38" s="14"/>
      <c r="AO38" s="29"/>
      <c r="AP38" s="30"/>
      <c r="AQ38" s="30"/>
      <c r="AR38" s="30"/>
      <c r="AS38" s="31"/>
      <c r="AT38" s="32">
        <f>SUM(AO38:AS38)</f>
        <v>0</v>
      </c>
      <c r="AU38" s="14"/>
      <c r="AV38" s="29"/>
      <c r="AW38" s="33"/>
      <c r="AX38" s="33"/>
      <c r="AY38" s="33"/>
      <c r="AZ38" s="30"/>
      <c r="BA38" s="30"/>
      <c r="BB38" s="30"/>
      <c r="BC38" s="31"/>
      <c r="BD38" s="32">
        <f>SUM(AV38:BC38)</f>
        <v>0</v>
      </c>
    </row>
    <row r="39" spans="1:56" ht="15" customHeight="1" thickBot="1" x14ac:dyDescent="0.3">
      <c r="A39" s="48">
        <v>25</v>
      </c>
      <c r="B39" s="79" t="s">
        <v>71</v>
      </c>
      <c r="C39" s="79"/>
      <c r="D39" s="79"/>
      <c r="E39" s="197">
        <v>46140</v>
      </c>
      <c r="F39" s="80">
        <v>0.54166666666666663</v>
      </c>
      <c r="G39" s="79"/>
      <c r="H39" s="98" t="s">
        <v>77</v>
      </c>
      <c r="I39" s="98"/>
      <c r="J39" s="99"/>
      <c r="K39" s="44"/>
      <c r="L39" s="83" t="str">
        <f>CONCATENATE(N7," ","-"," ",N8)</f>
        <v>Mehmetçik Anadolu Lisesi - Şehit Emin Güner MTAL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5"/>
      <c r="AD39" s="45"/>
      <c r="AF39" s="28" t="s">
        <v>17</v>
      </c>
      <c r="AG39" s="121">
        <f>W8</f>
        <v>0</v>
      </c>
      <c r="AH39" s="122"/>
      <c r="AI39" s="122"/>
      <c r="AJ39" s="122"/>
      <c r="AK39" s="122"/>
      <c r="AL39" s="122"/>
      <c r="AM39" s="123"/>
      <c r="AN39" s="14"/>
      <c r="AO39" s="29"/>
      <c r="AP39" s="30"/>
      <c r="AQ39" s="30"/>
      <c r="AR39" s="30"/>
      <c r="AS39" s="31"/>
      <c r="AT39" s="32">
        <f>SUM(AO39:AS39)</f>
        <v>0</v>
      </c>
      <c r="AU39" s="14"/>
      <c r="AV39" s="29"/>
      <c r="AW39" s="33"/>
      <c r="AX39" s="33"/>
      <c r="AY39" s="33"/>
      <c r="AZ39" s="30"/>
      <c r="BA39" s="30"/>
      <c r="BB39" s="30"/>
      <c r="BC39" s="31"/>
      <c r="BD39" s="32">
        <f>SUM(AV39:BC39)</f>
        <v>0</v>
      </c>
    </row>
    <row r="40" spans="1:56" ht="15" customHeight="1" thickBot="1" x14ac:dyDescent="0.3">
      <c r="A40" s="2"/>
      <c r="E40" s="199"/>
      <c r="AF40" s="34" t="s">
        <v>18</v>
      </c>
      <c r="AG40" s="112">
        <f>W9</f>
        <v>0</v>
      </c>
      <c r="AH40" s="113"/>
      <c r="AI40" s="113"/>
      <c r="AJ40" s="113"/>
      <c r="AK40" s="113"/>
      <c r="AL40" s="113"/>
      <c r="AM40" s="114"/>
      <c r="AN40" s="14"/>
      <c r="AO40" s="35"/>
      <c r="AP40" s="36"/>
      <c r="AQ40" s="36"/>
      <c r="AR40" s="36"/>
      <c r="AS40" s="37"/>
      <c r="AT40" s="38">
        <f>SUM(AO40:AS40)</f>
        <v>0</v>
      </c>
      <c r="AU40" s="14"/>
      <c r="AV40" s="35"/>
      <c r="AW40" s="39"/>
      <c r="AX40" s="39"/>
      <c r="AY40" s="39"/>
      <c r="AZ40" s="36"/>
      <c r="BA40" s="36"/>
      <c r="BB40" s="36"/>
      <c r="BC40" s="37"/>
      <c r="BD40" s="38">
        <f>SUM(AV40:BC40)</f>
        <v>0</v>
      </c>
    </row>
    <row r="41" spans="1:56" ht="15" customHeight="1" x14ac:dyDescent="0.25">
      <c r="A41" s="46">
        <v>26</v>
      </c>
      <c r="B41" s="100" t="s">
        <v>78</v>
      </c>
      <c r="C41" s="100"/>
      <c r="D41" s="100"/>
      <c r="E41" s="198">
        <v>46140</v>
      </c>
      <c r="F41" s="101">
        <v>0.60416666666666663</v>
      </c>
      <c r="G41" s="100"/>
      <c r="H41" s="102" t="s">
        <v>92</v>
      </c>
      <c r="I41" s="102"/>
      <c r="J41" s="103"/>
      <c r="K41" s="47"/>
      <c r="L41" s="104" t="s">
        <v>93</v>
      </c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22"/>
    </row>
    <row r="42" spans="1:56" ht="15" customHeight="1" thickBot="1" x14ac:dyDescent="0.3">
      <c r="A42" s="48">
        <v>27</v>
      </c>
      <c r="B42" s="79" t="s">
        <v>78</v>
      </c>
      <c r="C42" s="79"/>
      <c r="D42" s="79"/>
      <c r="E42" s="197">
        <v>46140</v>
      </c>
      <c r="F42" s="80">
        <v>0.60416666666666663</v>
      </c>
      <c r="G42" s="79"/>
      <c r="H42" s="81" t="s">
        <v>79</v>
      </c>
      <c r="I42" s="81"/>
      <c r="J42" s="82"/>
      <c r="K42" s="44"/>
      <c r="L42" s="107" t="s">
        <v>94</v>
      </c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76"/>
      <c r="AD42" s="34"/>
    </row>
    <row r="43" spans="1:56" ht="15" customHeight="1" thickBot="1" x14ac:dyDescent="0.3">
      <c r="A43" s="2"/>
      <c r="E43" s="199"/>
      <c r="AJ43" s="70" t="s">
        <v>73</v>
      </c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</row>
    <row r="44" spans="1:56" ht="15" customHeight="1" x14ac:dyDescent="0.25">
      <c r="A44" s="46">
        <v>28</v>
      </c>
      <c r="B44" s="100" t="s">
        <v>80</v>
      </c>
      <c r="C44" s="100"/>
      <c r="D44" s="100"/>
      <c r="E44" s="198">
        <v>46140</v>
      </c>
      <c r="F44" s="101">
        <v>0.64583333333333337</v>
      </c>
      <c r="G44" s="100"/>
      <c r="H44" s="102" t="s">
        <v>95</v>
      </c>
      <c r="I44" s="102"/>
      <c r="J44" s="103"/>
      <c r="K44" s="47"/>
      <c r="L44" s="109" t="s">
        <v>96</v>
      </c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1"/>
      <c r="AD44" s="22"/>
      <c r="AJ44" s="42">
        <v>1</v>
      </c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5"/>
    </row>
    <row r="45" spans="1:56" ht="15" customHeight="1" thickBot="1" x14ac:dyDescent="0.3">
      <c r="A45" s="48">
        <v>29</v>
      </c>
      <c r="B45" s="79" t="s">
        <v>80</v>
      </c>
      <c r="C45" s="79"/>
      <c r="D45" s="79"/>
      <c r="E45" s="197">
        <v>46140</v>
      </c>
      <c r="F45" s="80">
        <v>0.64583333333333337</v>
      </c>
      <c r="G45" s="79"/>
      <c r="H45" s="81" t="s">
        <v>97</v>
      </c>
      <c r="I45" s="81"/>
      <c r="J45" s="82"/>
      <c r="K45" s="44"/>
      <c r="L45" s="83" t="s">
        <v>98</v>
      </c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5"/>
      <c r="AD45" s="34"/>
      <c r="AJ45" s="42">
        <v>2</v>
      </c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5"/>
    </row>
    <row r="46" spans="1:56" ht="15" customHeight="1" x14ac:dyDescent="0.25">
      <c r="A46" s="2"/>
      <c r="AJ46" s="42">
        <v>3</v>
      </c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5"/>
    </row>
    <row r="47" spans="1:56" ht="15" customHeight="1" thickBot="1" x14ac:dyDescent="0.3">
      <c r="A47" s="2"/>
      <c r="AJ47" s="43">
        <v>4</v>
      </c>
      <c r="AK47" s="76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8"/>
    </row>
    <row r="48" spans="1:56" ht="15" customHeight="1" thickBot="1" x14ac:dyDescent="0.3">
      <c r="A48" s="2"/>
    </row>
    <row r="49" spans="1:41" ht="15" customHeight="1" x14ac:dyDescent="0.25">
      <c r="A49" s="2"/>
      <c r="I49" s="70" t="s">
        <v>73</v>
      </c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2"/>
    </row>
    <row r="50" spans="1:41" ht="15" customHeight="1" x14ac:dyDescent="0.25">
      <c r="A50" s="2"/>
      <c r="I50" s="42">
        <v>1</v>
      </c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5"/>
    </row>
    <row r="51" spans="1:41" ht="15" customHeight="1" x14ac:dyDescent="0.25">
      <c r="A51" s="2"/>
      <c r="I51" s="42">
        <v>2</v>
      </c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5"/>
    </row>
    <row r="52" spans="1:41" ht="15" customHeight="1" x14ac:dyDescent="0.25">
      <c r="A52" s="2"/>
      <c r="I52" s="42">
        <v>3</v>
      </c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</row>
    <row r="53" spans="1:41" ht="15" customHeight="1" thickBot="1" x14ac:dyDescent="0.3">
      <c r="A53" s="2"/>
      <c r="I53" s="43">
        <v>4</v>
      </c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8"/>
    </row>
    <row r="54" spans="1:41" ht="15" customHeight="1" x14ac:dyDescent="0.25">
      <c r="A54" s="2"/>
    </row>
    <row r="55" spans="1:41" ht="15" customHeight="1" x14ac:dyDescent="0.25">
      <c r="A55" s="2"/>
    </row>
    <row r="56" spans="1:41" ht="15" customHeight="1" x14ac:dyDescent="0.25">
      <c r="A56" s="2"/>
    </row>
    <row r="57" spans="1:41" ht="15" customHeight="1" x14ac:dyDescent="0.25">
      <c r="A57" s="2"/>
    </row>
    <row r="58" spans="1:41" ht="15" customHeight="1" x14ac:dyDescent="0.25">
      <c r="A58" s="53"/>
      <c r="B58" s="86"/>
      <c r="C58" s="86"/>
      <c r="D58" s="86"/>
      <c r="E58" s="62"/>
      <c r="F58" s="87"/>
      <c r="G58" s="86"/>
      <c r="H58" s="68"/>
      <c r="I58" s="68"/>
      <c r="J58" s="68"/>
      <c r="K58" s="54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13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</row>
    <row r="59" spans="1:41" ht="15" customHeight="1" x14ac:dyDescent="0.25">
      <c r="A59" s="53"/>
      <c r="B59" s="86"/>
      <c r="C59" s="86"/>
      <c r="D59" s="86"/>
      <c r="E59" s="62"/>
      <c r="F59" s="87"/>
      <c r="G59" s="86"/>
      <c r="H59" s="68"/>
      <c r="I59" s="68"/>
      <c r="J59" s="68"/>
      <c r="K59" s="54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13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</row>
    <row r="60" spans="1:41" x14ac:dyDescent="0.25">
      <c r="A60" s="53"/>
      <c r="B60" s="86"/>
      <c r="C60" s="86"/>
      <c r="D60" s="86"/>
      <c r="E60" s="62"/>
      <c r="F60" s="87"/>
      <c r="G60" s="86"/>
      <c r="H60" s="68"/>
      <c r="I60" s="68"/>
      <c r="J60" s="68"/>
      <c r="K60" s="54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13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</row>
    <row r="61" spans="1:41" x14ac:dyDescent="0.25">
      <c r="A61" s="53"/>
      <c r="B61" s="86"/>
      <c r="C61" s="86"/>
      <c r="D61" s="86"/>
      <c r="E61" s="62"/>
      <c r="F61" s="87"/>
      <c r="G61" s="86"/>
      <c r="H61" s="68"/>
      <c r="I61" s="68"/>
      <c r="J61" s="68"/>
      <c r="K61" s="54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13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</row>
    <row r="62" spans="1:41" x14ac:dyDescent="0.25">
      <c r="A62" s="56"/>
      <c r="B62" s="140"/>
      <c r="C62" s="140"/>
      <c r="D62" s="140"/>
      <c r="E62" s="63"/>
      <c r="F62" s="141"/>
      <c r="G62" s="140"/>
      <c r="H62" s="88"/>
      <c r="I62" s="88"/>
      <c r="J62" s="88"/>
      <c r="K62" s="54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56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</row>
    <row r="63" spans="1:41" x14ac:dyDescent="0.25">
      <c r="A63" s="56"/>
      <c r="B63" s="140"/>
      <c r="C63" s="140"/>
      <c r="D63" s="140"/>
      <c r="E63" s="63"/>
      <c r="F63" s="141"/>
      <c r="G63" s="140"/>
      <c r="H63" s="88"/>
      <c r="I63" s="88"/>
      <c r="J63" s="88"/>
      <c r="K63" s="54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56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</row>
    <row r="64" spans="1:41" x14ac:dyDescent="0.25">
      <c r="A64" s="53"/>
      <c r="B64" s="86"/>
      <c r="C64" s="86"/>
      <c r="D64" s="86"/>
      <c r="E64" s="62"/>
      <c r="F64" s="87"/>
      <c r="G64" s="86"/>
      <c r="H64" s="90"/>
      <c r="I64" s="90"/>
      <c r="J64" s="90"/>
      <c r="K64" s="57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53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</row>
    <row r="65" spans="1:41" x14ac:dyDescent="0.25">
      <c r="A65" s="53"/>
      <c r="B65" s="86"/>
      <c r="C65" s="86"/>
      <c r="D65" s="86"/>
      <c r="E65" s="62"/>
      <c r="F65" s="87"/>
      <c r="G65" s="86"/>
      <c r="H65" s="90"/>
      <c r="I65" s="90"/>
      <c r="J65" s="90"/>
      <c r="K65" s="57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53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</row>
    <row r="66" spans="1:41" x14ac:dyDescent="0.25">
      <c r="A66" s="53"/>
      <c r="B66" s="86"/>
      <c r="C66" s="86"/>
      <c r="D66" s="86"/>
      <c r="E66" s="62"/>
      <c r="F66" s="87"/>
      <c r="G66" s="86"/>
      <c r="H66" s="88"/>
      <c r="I66" s="88"/>
      <c r="J66" s="88"/>
      <c r="K66" s="54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53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</row>
    <row r="67" spans="1:41" x14ac:dyDescent="0.25">
      <c r="A67" s="53"/>
      <c r="B67" s="86"/>
      <c r="C67" s="86"/>
      <c r="D67" s="86"/>
      <c r="E67" s="62"/>
      <c r="F67" s="87"/>
      <c r="G67" s="87"/>
      <c r="H67" s="88"/>
      <c r="I67" s="88"/>
      <c r="J67" s="88"/>
      <c r="K67" s="54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53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</row>
    <row r="68" spans="1:41" x14ac:dyDescent="0.25">
      <c r="A68" s="13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</row>
    <row r="69" spans="1:41" x14ac:dyDescent="0.25">
      <c r="A69" s="53"/>
      <c r="B69" s="86"/>
      <c r="C69" s="86"/>
      <c r="D69" s="86"/>
      <c r="E69" s="62"/>
      <c r="F69" s="87"/>
      <c r="G69" s="86"/>
      <c r="H69" s="88"/>
      <c r="I69" s="88"/>
      <c r="J69" s="88"/>
      <c r="K69" s="54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53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</row>
    <row r="70" spans="1:41" x14ac:dyDescent="0.25">
      <c r="A70" s="53"/>
      <c r="B70" s="86"/>
      <c r="C70" s="86"/>
      <c r="D70" s="86"/>
      <c r="E70" s="62"/>
      <c r="F70" s="87"/>
      <c r="G70" s="86"/>
      <c r="H70" s="88"/>
      <c r="I70" s="88"/>
      <c r="J70" s="88"/>
      <c r="K70" s="54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53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</row>
    <row r="71" spans="1:41" x14ac:dyDescent="0.25">
      <c r="A71" s="13"/>
      <c r="B71" s="53"/>
      <c r="C71" s="86"/>
      <c r="D71" s="86"/>
      <c r="E71" s="86"/>
      <c r="F71" s="86"/>
      <c r="G71" s="87"/>
      <c r="H71" s="86"/>
      <c r="I71" s="88"/>
      <c r="J71" s="88"/>
      <c r="K71" s="88"/>
      <c r="L71" s="54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53"/>
      <c r="AF71" s="55"/>
      <c r="AG71" s="55"/>
      <c r="AH71" s="55"/>
      <c r="AI71" s="55"/>
      <c r="AJ71" s="55"/>
      <c r="AK71" s="55"/>
      <c r="AL71" s="55"/>
      <c r="AM71" s="55"/>
      <c r="AN71" s="55"/>
      <c r="AO71" s="55"/>
    </row>
    <row r="72" spans="1:41" x14ac:dyDescent="0.25">
      <c r="A72" s="13"/>
      <c r="B72" s="53"/>
      <c r="C72" s="86"/>
      <c r="D72" s="86"/>
      <c r="E72" s="86"/>
      <c r="F72" s="86"/>
      <c r="G72" s="87"/>
      <c r="H72" s="86"/>
      <c r="I72" s="88"/>
      <c r="J72" s="88"/>
      <c r="K72" s="88"/>
      <c r="L72" s="54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53"/>
      <c r="AF72" s="55"/>
      <c r="AG72" s="55"/>
      <c r="AH72" s="55"/>
      <c r="AI72" s="55"/>
      <c r="AJ72" s="55"/>
      <c r="AK72" s="55"/>
      <c r="AL72" s="55"/>
      <c r="AM72" s="55"/>
      <c r="AN72" s="55"/>
      <c r="AO72" s="55"/>
    </row>
    <row r="73" spans="1:41" x14ac:dyDescent="0.25">
      <c r="A73" s="13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</row>
    <row r="74" spans="1:41" x14ac:dyDescent="0.25">
      <c r="A74" s="13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</row>
    <row r="75" spans="1:41" x14ac:dyDescent="0.25">
      <c r="A75" s="13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</row>
    <row r="76" spans="1:41" x14ac:dyDescent="0.25">
      <c r="A76" s="13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</row>
    <row r="77" spans="1:41" x14ac:dyDescent="0.25">
      <c r="A77" s="13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</row>
    <row r="78" spans="1:41" x14ac:dyDescent="0.25">
      <c r="A78" s="13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</row>
    <row r="79" spans="1:41" x14ac:dyDescent="0.25">
      <c r="A79" s="13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</row>
    <row r="80" spans="1:41" x14ac:dyDescent="0.25">
      <c r="A80" s="13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</row>
  </sheetData>
  <mergeCells count="288">
    <mergeCell ref="A1:AC1"/>
    <mergeCell ref="A2:AC2"/>
    <mergeCell ref="AF2:AQ2"/>
    <mergeCell ref="AR2:BB2"/>
    <mergeCell ref="BF2:BI6"/>
    <mergeCell ref="BJ2:BM6"/>
    <mergeCell ref="B4:J4"/>
    <mergeCell ref="M4:T4"/>
    <mergeCell ref="C5:J5"/>
    <mergeCell ref="N5:T5"/>
    <mergeCell ref="C6:J6"/>
    <mergeCell ref="N6:T6"/>
    <mergeCell ref="BR2:BU6"/>
    <mergeCell ref="BV2:BY6"/>
    <mergeCell ref="BZ2:CC6"/>
    <mergeCell ref="Y3:AB3"/>
    <mergeCell ref="AG3:AQ3"/>
    <mergeCell ref="AS3:BB3"/>
    <mergeCell ref="V4:AC4"/>
    <mergeCell ref="AG4:AQ4"/>
    <mergeCell ref="AS4:BB4"/>
    <mergeCell ref="W5:AC5"/>
    <mergeCell ref="AG5:AQ5"/>
    <mergeCell ref="AS5:BB5"/>
    <mergeCell ref="W6:AC6"/>
    <mergeCell ref="AG6:AQ6"/>
    <mergeCell ref="AS6:BB6"/>
    <mergeCell ref="BN2:BQ6"/>
    <mergeCell ref="BJ7:BM11"/>
    <mergeCell ref="BN7:BQ11"/>
    <mergeCell ref="BR7:BU11"/>
    <mergeCell ref="BV7:BY11"/>
    <mergeCell ref="BZ7:CC11"/>
    <mergeCell ref="C8:J8"/>
    <mergeCell ref="N8:T8"/>
    <mergeCell ref="W8:AC8"/>
    <mergeCell ref="AG8:AQ8"/>
    <mergeCell ref="AS8:BB8"/>
    <mergeCell ref="C7:J7"/>
    <mergeCell ref="N7:T7"/>
    <mergeCell ref="W7:AC7"/>
    <mergeCell ref="AG7:AQ7"/>
    <mergeCell ref="AS7:BB7"/>
    <mergeCell ref="BF7:BI11"/>
    <mergeCell ref="C9:J9"/>
    <mergeCell ref="N9:T9"/>
    <mergeCell ref="W9:AC9"/>
    <mergeCell ref="AG9:AQ9"/>
    <mergeCell ref="A12:A14"/>
    <mergeCell ref="B12:D14"/>
    <mergeCell ref="F12:G14"/>
    <mergeCell ref="H12:J14"/>
    <mergeCell ref="K12:K14"/>
    <mergeCell ref="L12:AC14"/>
    <mergeCell ref="AS9:BB9"/>
    <mergeCell ref="C10:J10"/>
    <mergeCell ref="AG10:AQ10"/>
    <mergeCell ref="AS10:BB10"/>
    <mergeCell ref="AG11:AQ11"/>
    <mergeCell ref="AS11:BB11"/>
    <mergeCell ref="BR12:BU16"/>
    <mergeCell ref="BV12:BY16"/>
    <mergeCell ref="BZ12:CC16"/>
    <mergeCell ref="AG13:AQ13"/>
    <mergeCell ref="AS13:BB13"/>
    <mergeCell ref="AG14:AQ14"/>
    <mergeCell ref="AS14:BB14"/>
    <mergeCell ref="AD12:AD14"/>
    <mergeCell ref="AG12:AQ12"/>
    <mergeCell ref="AS12:BB12"/>
    <mergeCell ref="BF12:BI16"/>
    <mergeCell ref="BJ12:BM16"/>
    <mergeCell ref="BN12:BQ16"/>
    <mergeCell ref="B16:D16"/>
    <mergeCell ref="F16:G16"/>
    <mergeCell ref="H16:J16"/>
    <mergeCell ref="L16:AC16"/>
    <mergeCell ref="AG16:AQ16"/>
    <mergeCell ref="AS16:BB16"/>
    <mergeCell ref="B15:D15"/>
    <mergeCell ref="F15:G15"/>
    <mergeCell ref="H15:J15"/>
    <mergeCell ref="L15:AC15"/>
    <mergeCell ref="AG15:AQ15"/>
    <mergeCell ref="AS15:BB15"/>
    <mergeCell ref="B18:D18"/>
    <mergeCell ref="F18:G18"/>
    <mergeCell ref="H18:J18"/>
    <mergeCell ref="L18:AC18"/>
    <mergeCell ref="AG18:AQ18"/>
    <mergeCell ref="AS18:BB18"/>
    <mergeCell ref="B17:D17"/>
    <mergeCell ref="F17:G17"/>
    <mergeCell ref="H17:J17"/>
    <mergeCell ref="L17:AC17"/>
    <mergeCell ref="AG17:AQ17"/>
    <mergeCell ref="AS17:BB17"/>
    <mergeCell ref="AO20:AT20"/>
    <mergeCell ref="AV20:BG20"/>
    <mergeCell ref="B63:D63"/>
    <mergeCell ref="F63:G63"/>
    <mergeCell ref="H63:J63"/>
    <mergeCell ref="L63:AC63"/>
    <mergeCell ref="AG21:AM21"/>
    <mergeCell ref="B19:D19"/>
    <mergeCell ref="F19:G19"/>
    <mergeCell ref="H19:J19"/>
    <mergeCell ref="L19:AC19"/>
    <mergeCell ref="B62:D62"/>
    <mergeCell ref="F62:G62"/>
    <mergeCell ref="H62:J62"/>
    <mergeCell ref="L62:AC62"/>
    <mergeCell ref="B20:D20"/>
    <mergeCell ref="F20:G20"/>
    <mergeCell ref="H20:J20"/>
    <mergeCell ref="L20:AC20"/>
    <mergeCell ref="AG22:AM22"/>
    <mergeCell ref="B21:D21"/>
    <mergeCell ref="F21:G21"/>
    <mergeCell ref="H21:J21"/>
    <mergeCell ref="L21:AC21"/>
    <mergeCell ref="AF20:AM20"/>
    <mergeCell ref="B22:D22"/>
    <mergeCell ref="F22:G22"/>
    <mergeCell ref="H22:J22"/>
    <mergeCell ref="L22:AC22"/>
    <mergeCell ref="AG24:AM24"/>
    <mergeCell ref="B23:D23"/>
    <mergeCell ref="F23:G23"/>
    <mergeCell ref="H23:J23"/>
    <mergeCell ref="L23:AC23"/>
    <mergeCell ref="AG23:AM23"/>
    <mergeCell ref="B24:D24"/>
    <mergeCell ref="F24:G24"/>
    <mergeCell ref="H24:J24"/>
    <mergeCell ref="L24:AC24"/>
    <mergeCell ref="AG25:AM25"/>
    <mergeCell ref="AV28:BD28"/>
    <mergeCell ref="B25:D25"/>
    <mergeCell ref="F25:G25"/>
    <mergeCell ref="H25:J25"/>
    <mergeCell ref="L25:AC25"/>
    <mergeCell ref="AG29:AM29"/>
    <mergeCell ref="AG31:AM31"/>
    <mergeCell ref="B30:D30"/>
    <mergeCell ref="F30:G30"/>
    <mergeCell ref="H30:J30"/>
    <mergeCell ref="L30:AC30"/>
    <mergeCell ref="B31:D31"/>
    <mergeCell ref="AF28:AM28"/>
    <mergeCell ref="AO28:AT28"/>
    <mergeCell ref="B26:D26"/>
    <mergeCell ref="F26:G26"/>
    <mergeCell ref="H26:J26"/>
    <mergeCell ref="L26:AC26"/>
    <mergeCell ref="AG30:AM30"/>
    <mergeCell ref="B27:D27"/>
    <mergeCell ref="F27:G27"/>
    <mergeCell ref="H27:J27"/>
    <mergeCell ref="L27:AC27"/>
    <mergeCell ref="B28:D28"/>
    <mergeCell ref="F28:G28"/>
    <mergeCell ref="H28:J28"/>
    <mergeCell ref="L28:AC28"/>
    <mergeCell ref="B29:D29"/>
    <mergeCell ref="F29:G29"/>
    <mergeCell ref="H29:J29"/>
    <mergeCell ref="L29:AC29"/>
    <mergeCell ref="AG26:AM26"/>
    <mergeCell ref="F31:G31"/>
    <mergeCell ref="H31:J31"/>
    <mergeCell ref="L31:AC31"/>
    <mergeCell ref="AG37:AM37"/>
    <mergeCell ref="B32:D32"/>
    <mergeCell ref="F32:G32"/>
    <mergeCell ref="H32:J32"/>
    <mergeCell ref="L32:AC32"/>
    <mergeCell ref="AF35:AM35"/>
    <mergeCell ref="B33:D33"/>
    <mergeCell ref="F33:G33"/>
    <mergeCell ref="H33:J33"/>
    <mergeCell ref="L33:AC33"/>
    <mergeCell ref="AG32:AM32"/>
    <mergeCell ref="AG36:AM36"/>
    <mergeCell ref="AG33:AM33"/>
    <mergeCell ref="B34:D34"/>
    <mergeCell ref="F34:G34"/>
    <mergeCell ref="H34:J34"/>
    <mergeCell ref="L34:AC34"/>
    <mergeCell ref="AG38:AM38"/>
    <mergeCell ref="B35:D35"/>
    <mergeCell ref="F35:G35"/>
    <mergeCell ref="H35:J35"/>
    <mergeCell ref="L35:AC35"/>
    <mergeCell ref="B36:D36"/>
    <mergeCell ref="F36:G36"/>
    <mergeCell ref="H36:J36"/>
    <mergeCell ref="L36:AC36"/>
    <mergeCell ref="AG40:AM40"/>
    <mergeCell ref="AO35:AT35"/>
    <mergeCell ref="AV35:BD35"/>
    <mergeCell ref="B37:D37"/>
    <mergeCell ref="F37:G37"/>
    <mergeCell ref="H37:J37"/>
    <mergeCell ref="L37:AC37"/>
    <mergeCell ref="AG39:AM39"/>
    <mergeCell ref="AK45:AW45"/>
    <mergeCell ref="B38:D38"/>
    <mergeCell ref="F38:G38"/>
    <mergeCell ref="H38:J38"/>
    <mergeCell ref="L38:AC38"/>
    <mergeCell ref="AK44:AW44"/>
    <mergeCell ref="B39:D39"/>
    <mergeCell ref="F39:G39"/>
    <mergeCell ref="H39:J39"/>
    <mergeCell ref="L39:AC39"/>
    <mergeCell ref="B41:D41"/>
    <mergeCell ref="F41:G41"/>
    <mergeCell ref="H41:J41"/>
    <mergeCell ref="L41:AC41"/>
    <mergeCell ref="B42:D42"/>
    <mergeCell ref="F42:G42"/>
    <mergeCell ref="H42:J42"/>
    <mergeCell ref="L42:AC42"/>
    <mergeCell ref="B44:D44"/>
    <mergeCell ref="F44:G44"/>
    <mergeCell ref="H44:J44"/>
    <mergeCell ref="L44:AC44"/>
    <mergeCell ref="AJ43:AW43"/>
    <mergeCell ref="AK47:AW47"/>
    <mergeCell ref="C71:F71"/>
    <mergeCell ref="G71:H71"/>
    <mergeCell ref="I71:K71"/>
    <mergeCell ref="M71:AD71"/>
    <mergeCell ref="AK46:AW46"/>
    <mergeCell ref="B69:D69"/>
    <mergeCell ref="F69:G69"/>
    <mergeCell ref="H69:J69"/>
    <mergeCell ref="L69:AC69"/>
    <mergeCell ref="B70:D70"/>
    <mergeCell ref="F70:G70"/>
    <mergeCell ref="H70:J70"/>
    <mergeCell ref="L70:AC70"/>
    <mergeCell ref="B65:D65"/>
    <mergeCell ref="F65:G65"/>
    <mergeCell ref="H65:J65"/>
    <mergeCell ref="L65:AC65"/>
    <mergeCell ref="B58:D58"/>
    <mergeCell ref="F58:G58"/>
    <mergeCell ref="H58:J58"/>
    <mergeCell ref="L58:AC58"/>
    <mergeCell ref="B59:D59"/>
    <mergeCell ref="F59:G59"/>
    <mergeCell ref="C72:F72"/>
    <mergeCell ref="G72:H72"/>
    <mergeCell ref="I72:K72"/>
    <mergeCell ref="M72:AD72"/>
    <mergeCell ref="B61:D61"/>
    <mergeCell ref="F61:G61"/>
    <mergeCell ref="H61:J61"/>
    <mergeCell ref="L61:AC61"/>
    <mergeCell ref="B60:D60"/>
    <mergeCell ref="F60:G60"/>
    <mergeCell ref="H60:J60"/>
    <mergeCell ref="L60:AC60"/>
    <mergeCell ref="B67:D67"/>
    <mergeCell ref="F67:G67"/>
    <mergeCell ref="H67:J67"/>
    <mergeCell ref="L67:AC67"/>
    <mergeCell ref="B66:D66"/>
    <mergeCell ref="F66:G66"/>
    <mergeCell ref="H66:J66"/>
    <mergeCell ref="L66:AC66"/>
    <mergeCell ref="B64:D64"/>
    <mergeCell ref="F64:G64"/>
    <mergeCell ref="H64:J64"/>
    <mergeCell ref="L64:AC64"/>
    <mergeCell ref="H59:J59"/>
    <mergeCell ref="L59:AC59"/>
    <mergeCell ref="I49:V49"/>
    <mergeCell ref="J50:V50"/>
    <mergeCell ref="J51:V51"/>
    <mergeCell ref="J52:V52"/>
    <mergeCell ref="J53:V53"/>
    <mergeCell ref="B45:D45"/>
    <mergeCell ref="F45:G45"/>
    <mergeCell ref="H45:J45"/>
    <mergeCell ref="L45:AC45"/>
  </mergeCells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CB15-3CFB-4507-981A-FD254F733F1F}">
  <dimension ref="A1:CC80"/>
  <sheetViews>
    <sheetView zoomScaleNormal="100" workbookViewId="0">
      <selection activeCell="Z38" sqref="Z38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1.140625" style="2" customWidth="1"/>
    <col min="6" max="16384" width="3.7109375" style="2"/>
  </cols>
  <sheetData>
    <row r="1" spans="1:81" ht="18" customHeight="1" x14ac:dyDescent="0.25">
      <c r="A1" s="185" t="s">
        <v>102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"/>
    </row>
    <row r="2" spans="1:81" ht="18" customHeight="1" x14ac:dyDescent="0.25">
      <c r="A2" s="185" t="s">
        <v>100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"/>
      <c r="AF2" s="186" t="s">
        <v>0</v>
      </c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7" t="s">
        <v>1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F2" s="155" t="s">
        <v>2</v>
      </c>
      <c r="BG2" s="155"/>
      <c r="BH2" s="155"/>
      <c r="BI2" s="155"/>
      <c r="BJ2" s="155" t="s">
        <v>3</v>
      </c>
      <c r="BK2" s="155"/>
      <c r="BL2" s="155"/>
      <c r="BM2" s="155"/>
      <c r="BN2" s="155" t="s">
        <v>4</v>
      </c>
      <c r="BO2" s="155"/>
      <c r="BP2" s="155"/>
      <c r="BQ2" s="155"/>
      <c r="BR2" s="155" t="s">
        <v>5</v>
      </c>
      <c r="BS2" s="155"/>
      <c r="BT2" s="155"/>
      <c r="BU2" s="155"/>
      <c r="BV2" s="155" t="s">
        <v>6</v>
      </c>
      <c r="BW2" s="155"/>
      <c r="BX2" s="155"/>
      <c r="BY2" s="155"/>
      <c r="BZ2" s="155" t="s">
        <v>7</v>
      </c>
      <c r="CA2" s="155"/>
      <c r="CB2" s="155"/>
      <c r="CC2" s="155"/>
    </row>
    <row r="3" spans="1:81" ht="15" customHeight="1" thickBot="1" x14ac:dyDescent="0.3">
      <c r="Y3" s="182"/>
      <c r="Z3" s="182"/>
      <c r="AA3" s="182"/>
      <c r="AB3" s="182"/>
      <c r="AF3" s="4" t="s">
        <v>8</v>
      </c>
      <c r="AG3" s="183" t="s">
        <v>9</v>
      </c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5" t="s">
        <v>2</v>
      </c>
      <c r="AS3" s="154" t="s">
        <v>88</v>
      </c>
      <c r="AT3" s="154"/>
      <c r="AU3" s="154"/>
      <c r="AV3" s="154"/>
      <c r="AW3" s="154"/>
      <c r="AX3" s="154"/>
      <c r="AY3" s="154"/>
      <c r="AZ3" s="154"/>
      <c r="BA3" s="154"/>
      <c r="BB3" s="154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</row>
    <row r="4" spans="1:81" ht="15" customHeight="1" thickBot="1" x14ac:dyDescent="0.3">
      <c r="B4" s="188" t="s">
        <v>10</v>
      </c>
      <c r="C4" s="189"/>
      <c r="D4" s="189"/>
      <c r="E4" s="189"/>
      <c r="F4" s="189"/>
      <c r="G4" s="189"/>
      <c r="H4" s="189"/>
      <c r="I4" s="189"/>
      <c r="J4" s="190"/>
      <c r="K4" s="6"/>
      <c r="L4" s="7"/>
      <c r="M4" s="184"/>
      <c r="N4" s="184"/>
      <c r="O4" s="184"/>
      <c r="P4" s="184"/>
      <c r="Q4" s="184"/>
      <c r="R4" s="184"/>
      <c r="S4" s="184"/>
      <c r="T4" s="184"/>
      <c r="V4" s="184"/>
      <c r="W4" s="184"/>
      <c r="X4" s="184"/>
      <c r="Y4" s="184"/>
      <c r="Z4" s="184"/>
      <c r="AA4" s="184"/>
      <c r="AB4" s="184"/>
      <c r="AC4" s="184"/>
      <c r="AD4" s="6"/>
      <c r="AF4" s="4" t="s">
        <v>13</v>
      </c>
      <c r="AG4" s="183" t="s">
        <v>14</v>
      </c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5" t="s">
        <v>3</v>
      </c>
      <c r="AS4" s="154" t="s">
        <v>86</v>
      </c>
      <c r="AT4" s="154"/>
      <c r="AU4" s="154"/>
      <c r="AV4" s="154"/>
      <c r="AW4" s="154"/>
      <c r="AX4" s="154"/>
      <c r="AY4" s="154"/>
      <c r="AZ4" s="154"/>
      <c r="BA4" s="154"/>
      <c r="BB4" s="154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</row>
    <row r="5" spans="1:81" ht="15" customHeight="1" x14ac:dyDescent="0.25">
      <c r="B5" s="8" t="s">
        <v>8</v>
      </c>
      <c r="C5" s="122" t="str">
        <f t="shared" ref="C5:C10" si="0">AS3</f>
        <v>Cumhuriyet Anadolu Lisesi</v>
      </c>
      <c r="D5" s="122"/>
      <c r="E5" s="122"/>
      <c r="F5" s="122"/>
      <c r="G5" s="122"/>
      <c r="H5" s="122"/>
      <c r="I5" s="122"/>
      <c r="J5" s="123"/>
      <c r="K5" s="9"/>
      <c r="M5" s="58"/>
      <c r="N5" s="181"/>
      <c r="O5" s="181"/>
      <c r="P5" s="181"/>
      <c r="Q5" s="181"/>
      <c r="R5" s="181"/>
      <c r="S5" s="181"/>
      <c r="T5" s="181"/>
      <c r="V5" s="58"/>
      <c r="W5" s="181"/>
      <c r="X5" s="181"/>
      <c r="Y5" s="181"/>
      <c r="Z5" s="181"/>
      <c r="AA5" s="181"/>
      <c r="AB5" s="181"/>
      <c r="AC5" s="181"/>
      <c r="AD5" s="9"/>
      <c r="AF5" s="4" t="s">
        <v>15</v>
      </c>
      <c r="AG5" s="183" t="s">
        <v>16</v>
      </c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5" t="s">
        <v>4</v>
      </c>
      <c r="AS5" s="154" t="s">
        <v>89</v>
      </c>
      <c r="AT5" s="154"/>
      <c r="AU5" s="154"/>
      <c r="AV5" s="154"/>
      <c r="AW5" s="154"/>
      <c r="AX5" s="154"/>
      <c r="AY5" s="154"/>
      <c r="AZ5" s="154"/>
      <c r="BA5" s="154"/>
      <c r="BB5" s="154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</row>
    <row r="6" spans="1:81" ht="15" customHeight="1" x14ac:dyDescent="0.25">
      <c r="B6" s="10" t="s">
        <v>13</v>
      </c>
      <c r="C6" s="179" t="str">
        <f t="shared" si="0"/>
        <v>Osmancık Borsa İstanbul MTAL</v>
      </c>
      <c r="D6" s="179"/>
      <c r="E6" s="179"/>
      <c r="F6" s="179"/>
      <c r="G6" s="179"/>
      <c r="H6" s="179"/>
      <c r="I6" s="179"/>
      <c r="J6" s="180"/>
      <c r="K6" s="9"/>
      <c r="M6" s="58"/>
      <c r="N6" s="181"/>
      <c r="O6" s="181"/>
      <c r="P6" s="181"/>
      <c r="Q6" s="181"/>
      <c r="R6" s="181"/>
      <c r="S6" s="181"/>
      <c r="T6" s="181"/>
      <c r="V6" s="58"/>
      <c r="W6" s="181"/>
      <c r="X6" s="181"/>
      <c r="Y6" s="181"/>
      <c r="Z6" s="181"/>
      <c r="AA6" s="181"/>
      <c r="AB6" s="181"/>
      <c r="AC6" s="181"/>
      <c r="AD6" s="9"/>
      <c r="AF6" s="4" t="s">
        <v>17</v>
      </c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5" t="s">
        <v>5</v>
      </c>
      <c r="AS6" s="154" t="s">
        <v>83</v>
      </c>
      <c r="AT6" s="154"/>
      <c r="AU6" s="154"/>
      <c r="AV6" s="154"/>
      <c r="AW6" s="154"/>
      <c r="AX6" s="154"/>
      <c r="AY6" s="154"/>
      <c r="AZ6" s="154"/>
      <c r="BA6" s="154"/>
      <c r="BB6" s="154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</row>
    <row r="7" spans="1:81" ht="15" customHeight="1" x14ac:dyDescent="0.25">
      <c r="B7" s="10" t="s">
        <v>15</v>
      </c>
      <c r="C7" s="179" t="str">
        <f t="shared" si="0"/>
        <v>Hitit Turizm MTAL</v>
      </c>
      <c r="D7" s="179"/>
      <c r="E7" s="179"/>
      <c r="F7" s="179"/>
      <c r="G7" s="179"/>
      <c r="H7" s="179"/>
      <c r="I7" s="179"/>
      <c r="J7" s="180"/>
      <c r="K7" s="9"/>
      <c r="M7" s="58"/>
      <c r="N7" s="181"/>
      <c r="O7" s="181"/>
      <c r="P7" s="181"/>
      <c r="Q7" s="181"/>
      <c r="R7" s="181"/>
      <c r="S7" s="181"/>
      <c r="T7" s="181"/>
      <c r="V7" s="58"/>
      <c r="W7" s="181"/>
      <c r="X7" s="181"/>
      <c r="Y7" s="181"/>
      <c r="Z7" s="181"/>
      <c r="AA7" s="181"/>
      <c r="AB7" s="181"/>
      <c r="AC7" s="181"/>
      <c r="AD7" s="9"/>
      <c r="AF7" s="4" t="s">
        <v>18</v>
      </c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5" t="s">
        <v>6</v>
      </c>
      <c r="AS7" s="154" t="s">
        <v>91</v>
      </c>
      <c r="AT7" s="154"/>
      <c r="AU7" s="154"/>
      <c r="AV7" s="154"/>
      <c r="AW7" s="154"/>
      <c r="AX7" s="154"/>
      <c r="AY7" s="154"/>
      <c r="AZ7" s="154"/>
      <c r="BA7" s="154"/>
      <c r="BB7" s="154"/>
      <c r="BF7" s="155" t="s">
        <v>19</v>
      </c>
      <c r="BG7" s="155"/>
      <c r="BH7" s="155"/>
      <c r="BI7" s="155"/>
      <c r="BJ7" s="173" t="s">
        <v>20</v>
      </c>
      <c r="BK7" s="174"/>
      <c r="BL7" s="174"/>
      <c r="BM7" s="174"/>
      <c r="BN7" s="173" t="s">
        <v>21</v>
      </c>
      <c r="BO7" s="174"/>
      <c r="BP7" s="174"/>
      <c r="BQ7" s="174"/>
      <c r="BR7" s="173" t="s">
        <v>22</v>
      </c>
      <c r="BS7" s="174"/>
      <c r="BT7" s="174"/>
      <c r="BU7" s="174"/>
      <c r="BV7" s="155" t="s">
        <v>23</v>
      </c>
      <c r="BW7" s="155"/>
      <c r="BX7" s="155"/>
      <c r="BY7" s="155"/>
      <c r="BZ7" s="155" t="s">
        <v>24</v>
      </c>
      <c r="CA7" s="155"/>
      <c r="CB7" s="155"/>
      <c r="CC7" s="155"/>
    </row>
    <row r="8" spans="1:81" ht="15" customHeight="1" x14ac:dyDescent="0.25">
      <c r="B8" s="10" t="s">
        <v>17</v>
      </c>
      <c r="C8" s="179" t="str">
        <f t="shared" si="0"/>
        <v>İskilip Danışmend Fen Lisesi</v>
      </c>
      <c r="D8" s="179"/>
      <c r="E8" s="179"/>
      <c r="F8" s="179"/>
      <c r="G8" s="179"/>
      <c r="H8" s="179"/>
      <c r="I8" s="179"/>
      <c r="J8" s="180"/>
      <c r="K8" s="9"/>
      <c r="M8" s="58"/>
      <c r="N8" s="181"/>
      <c r="O8" s="181"/>
      <c r="P8" s="181"/>
      <c r="Q8" s="181"/>
      <c r="R8" s="181"/>
      <c r="S8" s="181"/>
      <c r="T8" s="181"/>
      <c r="V8" s="58"/>
      <c r="W8" s="181"/>
      <c r="X8" s="181"/>
      <c r="Y8" s="181"/>
      <c r="Z8" s="181"/>
      <c r="AA8" s="181"/>
      <c r="AB8" s="181"/>
      <c r="AC8" s="181"/>
      <c r="AD8" s="9"/>
      <c r="AF8" s="4" t="s">
        <v>25</v>
      </c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1" t="s">
        <v>7</v>
      </c>
      <c r="AS8" s="154" t="s">
        <v>85</v>
      </c>
      <c r="AT8" s="154"/>
      <c r="AU8" s="154"/>
      <c r="AV8" s="154"/>
      <c r="AW8" s="154"/>
      <c r="AX8" s="154"/>
      <c r="AY8" s="154"/>
      <c r="AZ8" s="154"/>
      <c r="BA8" s="154"/>
      <c r="BB8" s="154"/>
      <c r="BF8" s="155"/>
      <c r="BG8" s="155"/>
      <c r="BH8" s="155"/>
      <c r="BI8" s="155"/>
      <c r="BJ8" s="175"/>
      <c r="BK8" s="176"/>
      <c r="BL8" s="176"/>
      <c r="BM8" s="176"/>
      <c r="BN8" s="175"/>
      <c r="BO8" s="176"/>
      <c r="BP8" s="176"/>
      <c r="BQ8" s="176"/>
      <c r="BR8" s="175"/>
      <c r="BS8" s="176"/>
      <c r="BT8" s="176"/>
      <c r="BU8" s="176"/>
      <c r="BV8" s="155"/>
      <c r="BW8" s="155"/>
      <c r="BX8" s="155"/>
      <c r="BY8" s="155"/>
      <c r="BZ8" s="155"/>
      <c r="CA8" s="155"/>
      <c r="CB8" s="155"/>
      <c r="CC8" s="155"/>
    </row>
    <row r="9" spans="1:81" ht="15" customHeight="1" x14ac:dyDescent="0.25">
      <c r="B9" s="10" t="s">
        <v>18</v>
      </c>
      <c r="C9" s="179" t="str">
        <f t="shared" si="0"/>
        <v>Osmancık İsmail Karataş MTAL</v>
      </c>
      <c r="D9" s="179"/>
      <c r="E9" s="179"/>
      <c r="F9" s="179"/>
      <c r="G9" s="179"/>
      <c r="H9" s="179"/>
      <c r="I9" s="179"/>
      <c r="J9" s="180"/>
      <c r="K9" s="9"/>
      <c r="M9" s="58"/>
      <c r="N9" s="181"/>
      <c r="O9" s="181"/>
      <c r="P9" s="181"/>
      <c r="Q9" s="181"/>
      <c r="R9" s="181"/>
      <c r="S9" s="181"/>
      <c r="T9" s="181"/>
      <c r="V9" s="58"/>
      <c r="W9" s="181"/>
      <c r="X9" s="181"/>
      <c r="Y9" s="181"/>
      <c r="Z9" s="181"/>
      <c r="AA9" s="181"/>
      <c r="AB9" s="181"/>
      <c r="AC9" s="181"/>
      <c r="AD9" s="9"/>
      <c r="AF9" s="4" t="s">
        <v>26</v>
      </c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5" t="s">
        <v>19</v>
      </c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F9" s="155"/>
      <c r="BG9" s="155"/>
      <c r="BH9" s="155"/>
      <c r="BI9" s="155"/>
      <c r="BJ9" s="175"/>
      <c r="BK9" s="176"/>
      <c r="BL9" s="176"/>
      <c r="BM9" s="176"/>
      <c r="BN9" s="175"/>
      <c r="BO9" s="176"/>
      <c r="BP9" s="176"/>
      <c r="BQ9" s="176"/>
      <c r="BR9" s="175"/>
      <c r="BS9" s="176"/>
      <c r="BT9" s="176"/>
      <c r="BU9" s="176"/>
      <c r="BV9" s="155"/>
      <c r="BW9" s="155"/>
      <c r="BX9" s="155"/>
      <c r="BY9" s="155"/>
      <c r="BZ9" s="155"/>
      <c r="CA9" s="155"/>
      <c r="CB9" s="155"/>
      <c r="CC9" s="155"/>
    </row>
    <row r="10" spans="1:81" ht="15" customHeight="1" thickBot="1" x14ac:dyDescent="0.3">
      <c r="B10" s="12" t="s">
        <v>25</v>
      </c>
      <c r="C10" s="171" t="str">
        <f t="shared" si="0"/>
        <v>Şehit Mustafa Solak MTAL</v>
      </c>
      <c r="D10" s="171"/>
      <c r="E10" s="171"/>
      <c r="F10" s="171"/>
      <c r="G10" s="171"/>
      <c r="H10" s="171"/>
      <c r="I10" s="171"/>
      <c r="J10" s="172"/>
      <c r="K10" s="9"/>
      <c r="M10" s="13"/>
      <c r="N10" s="9"/>
      <c r="O10" s="9"/>
      <c r="P10" s="9"/>
      <c r="Q10" s="9"/>
      <c r="R10" s="9"/>
      <c r="S10" s="9"/>
      <c r="T10" s="9"/>
      <c r="V10" s="13"/>
      <c r="W10" s="9"/>
      <c r="X10" s="9"/>
      <c r="Y10" s="9"/>
      <c r="Z10" s="9"/>
      <c r="AA10" s="9"/>
      <c r="AB10" s="9"/>
      <c r="AC10" s="9"/>
      <c r="AD10" s="9"/>
      <c r="AF10" s="4" t="s">
        <v>27</v>
      </c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5" t="s">
        <v>20</v>
      </c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F10" s="155"/>
      <c r="BG10" s="155"/>
      <c r="BH10" s="155"/>
      <c r="BI10" s="155"/>
      <c r="BJ10" s="175"/>
      <c r="BK10" s="176"/>
      <c r="BL10" s="176"/>
      <c r="BM10" s="176"/>
      <c r="BN10" s="175"/>
      <c r="BO10" s="176"/>
      <c r="BP10" s="176"/>
      <c r="BQ10" s="176"/>
      <c r="BR10" s="175"/>
      <c r="BS10" s="176"/>
      <c r="BT10" s="176"/>
      <c r="BU10" s="176"/>
      <c r="BV10" s="155"/>
      <c r="BW10" s="155"/>
      <c r="BX10" s="155"/>
      <c r="BY10" s="155"/>
      <c r="BZ10" s="155"/>
      <c r="CA10" s="155"/>
      <c r="CB10" s="155"/>
      <c r="CC10" s="155"/>
    </row>
    <row r="11" spans="1:81" ht="15" customHeight="1" thickBot="1" x14ac:dyDescent="0.3">
      <c r="B11" s="13"/>
      <c r="C11" s="9"/>
      <c r="D11" s="9"/>
      <c r="E11" s="9"/>
      <c r="F11" s="9"/>
      <c r="G11" s="9"/>
      <c r="H11" s="9"/>
      <c r="I11" s="9"/>
      <c r="J11" s="9"/>
      <c r="K11" s="9"/>
      <c r="M11" s="13"/>
      <c r="N11" s="9"/>
      <c r="O11" s="9"/>
      <c r="P11" s="9"/>
      <c r="Q11" s="9"/>
      <c r="R11" s="9"/>
      <c r="S11" s="9"/>
      <c r="T11" s="9"/>
      <c r="V11" s="13"/>
      <c r="W11" s="9"/>
      <c r="X11" s="9"/>
      <c r="Y11" s="9"/>
      <c r="Z11" s="9"/>
      <c r="AA11" s="9"/>
      <c r="AB11" s="9"/>
      <c r="AC11" s="9"/>
      <c r="AD11" s="9"/>
      <c r="AF11" s="4" t="s">
        <v>28</v>
      </c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5" t="s">
        <v>21</v>
      </c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F11" s="155"/>
      <c r="BG11" s="155"/>
      <c r="BH11" s="155"/>
      <c r="BI11" s="155"/>
      <c r="BJ11" s="177"/>
      <c r="BK11" s="178"/>
      <c r="BL11" s="178"/>
      <c r="BM11" s="178"/>
      <c r="BN11" s="177"/>
      <c r="BO11" s="178"/>
      <c r="BP11" s="178"/>
      <c r="BQ11" s="178"/>
      <c r="BR11" s="177"/>
      <c r="BS11" s="178"/>
      <c r="BT11" s="178"/>
      <c r="BU11" s="178"/>
      <c r="BV11" s="155"/>
      <c r="BW11" s="155"/>
      <c r="BX11" s="155"/>
      <c r="BY11" s="155"/>
      <c r="BZ11" s="155"/>
      <c r="CA11" s="155"/>
      <c r="CB11" s="155"/>
      <c r="CC11" s="155"/>
    </row>
    <row r="12" spans="1:81" ht="15" customHeight="1" x14ac:dyDescent="0.25">
      <c r="A12" s="158" t="s">
        <v>29</v>
      </c>
      <c r="B12" s="161" t="s">
        <v>101</v>
      </c>
      <c r="C12" s="162"/>
      <c r="D12" s="163"/>
      <c r="E12" s="59"/>
      <c r="F12" s="161" t="s">
        <v>31</v>
      </c>
      <c r="G12" s="163"/>
      <c r="H12" s="161" t="s">
        <v>32</v>
      </c>
      <c r="I12" s="162"/>
      <c r="J12" s="163"/>
      <c r="K12" s="156" t="s">
        <v>33</v>
      </c>
      <c r="L12" s="170" t="s">
        <v>103</v>
      </c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3"/>
      <c r="AD12" s="156" t="s">
        <v>33</v>
      </c>
      <c r="AF12" s="4" t="s">
        <v>34</v>
      </c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5" t="s">
        <v>22</v>
      </c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F12" s="155" t="s">
        <v>35</v>
      </c>
      <c r="BG12" s="155"/>
      <c r="BH12" s="155"/>
      <c r="BI12" s="155"/>
      <c r="BJ12" s="155" t="s">
        <v>36</v>
      </c>
      <c r="BK12" s="155"/>
      <c r="BL12" s="155"/>
      <c r="BM12" s="155"/>
      <c r="BN12" s="155" t="s">
        <v>37</v>
      </c>
      <c r="BO12" s="155"/>
      <c r="BP12" s="155"/>
      <c r="BQ12" s="155"/>
      <c r="BR12" s="155" t="s">
        <v>38</v>
      </c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</row>
    <row r="13" spans="1:81" s="14" customFormat="1" ht="15" customHeight="1" x14ac:dyDescent="0.25">
      <c r="A13" s="159"/>
      <c r="B13" s="164"/>
      <c r="C13" s="165"/>
      <c r="D13" s="166"/>
      <c r="E13" s="60" t="s">
        <v>30</v>
      </c>
      <c r="F13" s="164"/>
      <c r="G13" s="166"/>
      <c r="H13" s="164"/>
      <c r="I13" s="165"/>
      <c r="J13" s="166"/>
      <c r="K13" s="157"/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6"/>
      <c r="AD13" s="157"/>
      <c r="AF13" s="4" t="s">
        <v>39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5" t="s">
        <v>23</v>
      </c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</row>
    <row r="14" spans="1:81" s="14" customFormat="1" ht="15" customHeight="1" thickBot="1" x14ac:dyDescent="0.3">
      <c r="A14" s="160"/>
      <c r="B14" s="167"/>
      <c r="C14" s="168"/>
      <c r="D14" s="169"/>
      <c r="E14" s="61"/>
      <c r="F14" s="167"/>
      <c r="G14" s="169"/>
      <c r="H14" s="167"/>
      <c r="I14" s="168"/>
      <c r="J14" s="169"/>
      <c r="K14" s="157"/>
      <c r="L14" s="167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9"/>
      <c r="AD14" s="157"/>
      <c r="AF14" s="4" t="s">
        <v>40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5" t="s">
        <v>24</v>
      </c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</row>
    <row r="15" spans="1:81" s="14" customFormat="1" ht="15" customHeight="1" x14ac:dyDescent="0.25">
      <c r="A15" s="15">
        <v>1</v>
      </c>
      <c r="B15" s="148" t="s">
        <v>41</v>
      </c>
      <c r="C15" s="148"/>
      <c r="D15" s="148"/>
      <c r="E15" s="64">
        <v>46129</v>
      </c>
      <c r="F15" s="149">
        <v>0.41666666666666669</v>
      </c>
      <c r="G15" s="148"/>
      <c r="H15" s="124" t="s">
        <v>42</v>
      </c>
      <c r="I15" s="133"/>
      <c r="J15" s="134"/>
      <c r="K15" s="16"/>
      <c r="L15" s="150" t="str">
        <f>CONCATENATE(C5," ","-"," ",C10)</f>
        <v>Cumhuriyet Anadolu Lisesi - Şehit Mustafa Solak MTAL</v>
      </c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2"/>
      <c r="AD15" s="17"/>
      <c r="AF15" s="4" t="s">
        <v>43</v>
      </c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5" t="s">
        <v>35</v>
      </c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</row>
    <row r="16" spans="1:81" s="14" customFormat="1" ht="15" customHeight="1" x14ac:dyDescent="0.25">
      <c r="A16" s="18">
        <v>2</v>
      </c>
      <c r="B16" s="135" t="s">
        <v>41</v>
      </c>
      <c r="C16" s="135"/>
      <c r="D16" s="135"/>
      <c r="E16" s="65">
        <v>46129</v>
      </c>
      <c r="F16" s="136">
        <v>0.41666666666666669</v>
      </c>
      <c r="G16" s="135"/>
      <c r="H16" s="93" t="s">
        <v>44</v>
      </c>
      <c r="I16" s="126"/>
      <c r="J16" s="127"/>
      <c r="K16" s="19"/>
      <c r="L16" s="137" t="str">
        <f>CONCATENATE(C6," ","-"," ",C9)</f>
        <v>Osmancık Borsa İstanbul MTAL - Osmancık İsmail Karataş MTAL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9"/>
      <c r="AD16" s="20"/>
      <c r="AF16" s="4" t="s">
        <v>45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5" t="s">
        <v>36</v>
      </c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</row>
    <row r="17" spans="1:59" s="14" customFormat="1" ht="15" customHeight="1" thickBot="1" x14ac:dyDescent="0.3">
      <c r="A17" s="18">
        <v>3</v>
      </c>
      <c r="B17" s="135" t="s">
        <v>41</v>
      </c>
      <c r="C17" s="135"/>
      <c r="D17" s="135"/>
      <c r="E17" s="65">
        <v>46129</v>
      </c>
      <c r="F17" s="136">
        <v>0.41666666666666669</v>
      </c>
      <c r="G17" s="135"/>
      <c r="H17" s="93" t="s">
        <v>46</v>
      </c>
      <c r="I17" s="126"/>
      <c r="J17" s="127"/>
      <c r="K17" s="19"/>
      <c r="L17" s="137" t="str">
        <f>CONCATENATE(C7," ","-"," ",C8)</f>
        <v>Hitit Turizm MTAL - İskilip Danışmend Fen Lisesi</v>
      </c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9"/>
      <c r="AD17" s="20"/>
      <c r="AF17" s="4" t="s">
        <v>47</v>
      </c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5" t="s">
        <v>37</v>
      </c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</row>
    <row r="18" spans="1:59" s="14" customFormat="1" ht="15" customHeight="1" x14ac:dyDescent="0.25">
      <c r="A18" s="15">
        <v>4</v>
      </c>
      <c r="B18" s="148" t="s">
        <v>53</v>
      </c>
      <c r="C18" s="148"/>
      <c r="D18" s="148"/>
      <c r="E18" s="64">
        <v>46129</v>
      </c>
      <c r="F18" s="191">
        <v>0.45833333333333331</v>
      </c>
      <c r="G18" s="192"/>
      <c r="H18" s="124" t="s">
        <v>54</v>
      </c>
      <c r="I18" s="133"/>
      <c r="J18" s="134"/>
      <c r="K18" s="16"/>
      <c r="L18" s="150" t="str">
        <f>CONCATENATE(C5," ","-"," ",C9)</f>
        <v>Cumhuriyet Anadolu Lisesi - Osmancık İsmail Karataş MTAL</v>
      </c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2"/>
      <c r="AD18" s="17"/>
      <c r="AF18" s="4" t="s">
        <v>49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5" t="s">
        <v>38</v>
      </c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</row>
    <row r="19" spans="1:59" s="14" customFormat="1" ht="15" customHeight="1" thickBot="1" x14ac:dyDescent="0.3">
      <c r="A19" s="18">
        <v>5</v>
      </c>
      <c r="B19" s="135" t="s">
        <v>53</v>
      </c>
      <c r="C19" s="135"/>
      <c r="D19" s="135"/>
      <c r="E19" s="65">
        <v>46129</v>
      </c>
      <c r="F19" s="193">
        <v>0.45833333333333331</v>
      </c>
      <c r="G19" s="194"/>
      <c r="H19" s="93" t="s">
        <v>55</v>
      </c>
      <c r="I19" s="126"/>
      <c r="J19" s="127"/>
      <c r="K19" s="19"/>
      <c r="L19" s="137" t="str">
        <f>CONCATENATE(C10," ","-"," ",C8)</f>
        <v>Şehit Mustafa Solak MTAL - İskilip Danışmend Fen Lisesi</v>
      </c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9"/>
      <c r="AD19" s="20"/>
    </row>
    <row r="20" spans="1:59" s="14" customFormat="1" ht="15" customHeight="1" thickBot="1" x14ac:dyDescent="0.3">
      <c r="A20" s="18">
        <v>6</v>
      </c>
      <c r="B20" s="135" t="s">
        <v>53</v>
      </c>
      <c r="C20" s="135"/>
      <c r="D20" s="135"/>
      <c r="E20" s="65">
        <v>46129</v>
      </c>
      <c r="F20" s="195">
        <v>0.45833333333333331</v>
      </c>
      <c r="G20" s="196"/>
      <c r="H20" s="93" t="s">
        <v>56</v>
      </c>
      <c r="I20" s="126"/>
      <c r="J20" s="127"/>
      <c r="K20" s="19"/>
      <c r="L20" s="137" t="str">
        <f>CONCATENATE(C6," ","-"," ",C7)</f>
        <v>Osmancık Borsa İstanbul MTAL - Hitit Turizm MTAL</v>
      </c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9"/>
      <c r="AD20" s="20"/>
      <c r="AF20" s="128" t="s">
        <v>10</v>
      </c>
      <c r="AG20" s="129"/>
      <c r="AH20" s="129"/>
      <c r="AI20" s="129"/>
      <c r="AJ20" s="129"/>
      <c r="AK20" s="129"/>
      <c r="AL20" s="129"/>
      <c r="AM20" s="130"/>
      <c r="AO20" s="115" t="s">
        <v>51</v>
      </c>
      <c r="AP20" s="116"/>
      <c r="AQ20" s="116"/>
      <c r="AR20" s="116"/>
      <c r="AS20" s="116"/>
      <c r="AT20" s="117"/>
      <c r="AV20" s="118" t="s">
        <v>52</v>
      </c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20"/>
    </row>
    <row r="21" spans="1:59" s="14" customFormat="1" ht="15" customHeight="1" thickBot="1" x14ac:dyDescent="0.3">
      <c r="A21" s="46">
        <v>7</v>
      </c>
      <c r="B21" s="100" t="s">
        <v>59</v>
      </c>
      <c r="C21" s="100"/>
      <c r="D21" s="100"/>
      <c r="E21" s="64">
        <v>46129</v>
      </c>
      <c r="F21" s="191">
        <v>0.5</v>
      </c>
      <c r="G21" s="192"/>
      <c r="H21" s="124" t="s">
        <v>60</v>
      </c>
      <c r="I21" s="124"/>
      <c r="J21" s="125"/>
      <c r="K21" s="47"/>
      <c r="L21" s="109" t="str">
        <f>CONCATENATE(C5," ","-"," ",C8)</f>
        <v>Cumhuriyet Anadolu Lisesi - İskilip Danışmend Fen Lisesi</v>
      </c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1"/>
      <c r="AD21" s="51"/>
      <c r="AF21" s="22" t="s">
        <v>8</v>
      </c>
      <c r="AG21" s="121" t="str">
        <f t="shared" ref="AG21:AG26" si="1">C5</f>
        <v>Cumhuriyet Anadolu Lisesi</v>
      </c>
      <c r="AH21" s="122"/>
      <c r="AI21" s="122"/>
      <c r="AJ21" s="122"/>
      <c r="AK21" s="122"/>
      <c r="AL21" s="122"/>
      <c r="AM21" s="123"/>
      <c r="AO21" s="23"/>
      <c r="AP21" s="24"/>
      <c r="AQ21" s="24"/>
      <c r="AR21" s="24"/>
      <c r="AS21" s="25"/>
      <c r="AT21" s="26">
        <f t="shared" ref="AT21:AT26" si="2">SUM(AO21:AS21)</f>
        <v>0</v>
      </c>
      <c r="AV21" s="23"/>
      <c r="AW21" s="27"/>
      <c r="AX21" s="27"/>
      <c r="AY21" s="27"/>
      <c r="AZ21" s="27"/>
      <c r="BA21" s="27"/>
      <c r="BB21" s="27"/>
      <c r="BC21" s="24"/>
      <c r="BD21" s="24"/>
      <c r="BE21" s="24"/>
      <c r="BF21" s="25"/>
      <c r="BG21" s="26">
        <f t="shared" ref="BG21:BG26" si="3">SUM(AV21:BF21)</f>
        <v>0</v>
      </c>
    </row>
    <row r="22" spans="1:59" s="14" customFormat="1" ht="15" customHeight="1" thickBot="1" x14ac:dyDescent="0.3">
      <c r="A22" s="40">
        <v>8</v>
      </c>
      <c r="B22" s="91" t="s">
        <v>59</v>
      </c>
      <c r="C22" s="91"/>
      <c r="D22" s="91"/>
      <c r="E22" s="65">
        <v>46129</v>
      </c>
      <c r="F22" s="193">
        <v>0.5</v>
      </c>
      <c r="G22" s="194"/>
      <c r="H22" s="93" t="s">
        <v>61</v>
      </c>
      <c r="I22" s="93"/>
      <c r="J22" s="94"/>
      <c r="K22" s="21"/>
      <c r="L22" s="95" t="str">
        <f>CONCATENATE(C9," ","-"," ",C7)</f>
        <v>Osmancık İsmail Karataş MTAL - Hitit Turizm MTAL</v>
      </c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7"/>
      <c r="AD22" s="41"/>
      <c r="AF22" s="28" t="s">
        <v>13</v>
      </c>
      <c r="AG22" s="121" t="str">
        <f t="shared" si="1"/>
        <v>Osmancık Borsa İstanbul MTAL</v>
      </c>
      <c r="AH22" s="122"/>
      <c r="AI22" s="122"/>
      <c r="AJ22" s="122"/>
      <c r="AK22" s="122"/>
      <c r="AL22" s="122"/>
      <c r="AM22" s="123"/>
      <c r="AO22" s="29"/>
      <c r="AP22" s="30"/>
      <c r="AQ22" s="30"/>
      <c r="AR22" s="30"/>
      <c r="AS22" s="31"/>
      <c r="AT22" s="32">
        <f t="shared" si="2"/>
        <v>0</v>
      </c>
      <c r="AV22" s="29"/>
      <c r="AW22" s="33"/>
      <c r="AX22" s="33"/>
      <c r="AY22" s="33"/>
      <c r="AZ22" s="33"/>
      <c r="BA22" s="33"/>
      <c r="BB22" s="33"/>
      <c r="BC22" s="30"/>
      <c r="BD22" s="30"/>
      <c r="BE22" s="30"/>
      <c r="BF22" s="31"/>
      <c r="BG22" s="32">
        <f t="shared" si="3"/>
        <v>0</v>
      </c>
    </row>
    <row r="23" spans="1:59" s="14" customFormat="1" ht="15" customHeight="1" thickBot="1" x14ac:dyDescent="0.3">
      <c r="A23" s="40">
        <v>9</v>
      </c>
      <c r="B23" s="91" t="s">
        <v>59</v>
      </c>
      <c r="C23" s="91"/>
      <c r="D23" s="91"/>
      <c r="E23" s="65">
        <v>46129</v>
      </c>
      <c r="F23" s="195">
        <v>0.5</v>
      </c>
      <c r="G23" s="196"/>
      <c r="H23" s="93" t="s">
        <v>62</v>
      </c>
      <c r="I23" s="93"/>
      <c r="J23" s="94"/>
      <c r="K23" s="21"/>
      <c r="L23" s="95" t="str">
        <f>CONCATENATE(C10," ","-"," ",C6)</f>
        <v>Şehit Mustafa Solak MTAL - Osmancık Borsa İstanbul MTAL</v>
      </c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7"/>
      <c r="AD23" s="41"/>
      <c r="AF23" s="28" t="s">
        <v>15</v>
      </c>
      <c r="AG23" s="121" t="str">
        <f t="shared" si="1"/>
        <v>Hitit Turizm MTAL</v>
      </c>
      <c r="AH23" s="122"/>
      <c r="AI23" s="122"/>
      <c r="AJ23" s="122"/>
      <c r="AK23" s="122"/>
      <c r="AL23" s="122"/>
      <c r="AM23" s="123"/>
      <c r="AO23" s="29"/>
      <c r="AP23" s="30"/>
      <c r="AQ23" s="30"/>
      <c r="AR23" s="30"/>
      <c r="AS23" s="31"/>
      <c r="AT23" s="32">
        <f t="shared" si="2"/>
        <v>0</v>
      </c>
      <c r="AV23" s="29"/>
      <c r="AW23" s="33"/>
      <c r="AX23" s="33"/>
      <c r="AY23" s="33"/>
      <c r="AZ23" s="33"/>
      <c r="BA23" s="33"/>
      <c r="BB23" s="33"/>
      <c r="BC23" s="30"/>
      <c r="BD23" s="30"/>
      <c r="BE23" s="30"/>
      <c r="BF23" s="31"/>
      <c r="BG23" s="32">
        <f t="shared" si="3"/>
        <v>0</v>
      </c>
    </row>
    <row r="24" spans="1:59" ht="15" customHeight="1" thickBot="1" x14ac:dyDescent="0.3">
      <c r="A24" s="46">
        <v>10</v>
      </c>
      <c r="B24" s="100" t="s">
        <v>65</v>
      </c>
      <c r="C24" s="100"/>
      <c r="D24" s="100"/>
      <c r="E24" s="64">
        <v>46129</v>
      </c>
      <c r="F24" s="101">
        <v>0.54166666666666663</v>
      </c>
      <c r="G24" s="100"/>
      <c r="H24" s="124" t="s">
        <v>66</v>
      </c>
      <c r="I24" s="133"/>
      <c r="J24" s="134"/>
      <c r="K24" s="16"/>
      <c r="L24" s="109" t="str">
        <f>CONCATENATE(C5," ","-"," ",C7)</f>
        <v>Cumhuriyet Anadolu Lisesi - Hitit Turizm MTAL</v>
      </c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1"/>
      <c r="AD24" s="51"/>
      <c r="AF24" s="28" t="s">
        <v>17</v>
      </c>
      <c r="AG24" s="121" t="str">
        <f t="shared" si="1"/>
        <v>İskilip Danışmend Fen Lisesi</v>
      </c>
      <c r="AH24" s="122"/>
      <c r="AI24" s="122"/>
      <c r="AJ24" s="122"/>
      <c r="AK24" s="122"/>
      <c r="AL24" s="122"/>
      <c r="AM24" s="123"/>
      <c r="AN24" s="14"/>
      <c r="AO24" s="29"/>
      <c r="AP24" s="30"/>
      <c r="AQ24" s="30"/>
      <c r="AR24" s="30"/>
      <c r="AS24" s="31"/>
      <c r="AT24" s="32">
        <f t="shared" si="2"/>
        <v>0</v>
      </c>
      <c r="AU24" s="14"/>
      <c r="AV24" s="29"/>
      <c r="AW24" s="33"/>
      <c r="AX24" s="33"/>
      <c r="AY24" s="33"/>
      <c r="AZ24" s="33"/>
      <c r="BA24" s="33"/>
      <c r="BB24" s="33"/>
      <c r="BC24" s="30"/>
      <c r="BD24" s="30"/>
      <c r="BE24" s="30"/>
      <c r="BF24" s="31"/>
      <c r="BG24" s="32">
        <f t="shared" si="3"/>
        <v>0</v>
      </c>
    </row>
    <row r="25" spans="1:59" ht="15" customHeight="1" thickBot="1" x14ac:dyDescent="0.3">
      <c r="A25" s="40">
        <v>11</v>
      </c>
      <c r="B25" s="91" t="s">
        <v>65</v>
      </c>
      <c r="C25" s="91"/>
      <c r="D25" s="91"/>
      <c r="E25" s="65">
        <v>46129</v>
      </c>
      <c r="F25" s="92">
        <v>0.54166666666666663</v>
      </c>
      <c r="G25" s="91"/>
      <c r="H25" s="93" t="s">
        <v>67</v>
      </c>
      <c r="I25" s="126"/>
      <c r="J25" s="127"/>
      <c r="K25" s="19"/>
      <c r="L25" s="95" t="str">
        <f>CONCATENATE(C8," ","-"," ",C6)</f>
        <v>İskilip Danışmend Fen Lisesi - Osmancık Borsa İstanbul MTAL</v>
      </c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1"/>
      <c r="AF25" s="34" t="s">
        <v>18</v>
      </c>
      <c r="AG25" s="121" t="str">
        <f t="shared" si="1"/>
        <v>Osmancık İsmail Karataş MTAL</v>
      </c>
      <c r="AH25" s="122"/>
      <c r="AI25" s="122"/>
      <c r="AJ25" s="122"/>
      <c r="AK25" s="122"/>
      <c r="AL25" s="122"/>
      <c r="AM25" s="123"/>
      <c r="AN25" s="14"/>
      <c r="AO25" s="35"/>
      <c r="AP25" s="36"/>
      <c r="AQ25" s="36"/>
      <c r="AR25" s="36"/>
      <c r="AS25" s="37"/>
      <c r="AT25" s="38">
        <f t="shared" si="2"/>
        <v>0</v>
      </c>
      <c r="AU25" s="14"/>
      <c r="AV25" s="35"/>
      <c r="AW25" s="39"/>
      <c r="AX25" s="39"/>
      <c r="AY25" s="39"/>
      <c r="AZ25" s="39"/>
      <c r="BA25" s="39"/>
      <c r="BB25" s="39"/>
      <c r="BC25" s="36"/>
      <c r="BD25" s="36"/>
      <c r="BE25" s="36"/>
      <c r="BF25" s="37"/>
      <c r="BG25" s="38">
        <f t="shared" si="3"/>
        <v>0</v>
      </c>
    </row>
    <row r="26" spans="1:59" ht="15" customHeight="1" thickBot="1" x14ac:dyDescent="0.3">
      <c r="A26" s="40">
        <v>12</v>
      </c>
      <c r="B26" s="91" t="s">
        <v>65</v>
      </c>
      <c r="C26" s="91"/>
      <c r="D26" s="91"/>
      <c r="E26" s="65">
        <v>46129</v>
      </c>
      <c r="F26" s="80">
        <v>0.54166666666666663</v>
      </c>
      <c r="G26" s="79"/>
      <c r="H26" s="93" t="s">
        <v>68</v>
      </c>
      <c r="I26" s="126"/>
      <c r="J26" s="127"/>
      <c r="K26" s="19"/>
      <c r="L26" s="95" t="str">
        <f>CONCATENATE(C9," ","-"," ",C10)</f>
        <v>Osmancık İsmail Karataş MTAL - Şehit Mustafa Solak MTAL</v>
      </c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7"/>
      <c r="AD26" s="41"/>
      <c r="AF26" s="34" t="s">
        <v>25</v>
      </c>
      <c r="AG26" s="112" t="str">
        <f t="shared" si="1"/>
        <v>Şehit Mustafa Solak MTAL</v>
      </c>
      <c r="AH26" s="113"/>
      <c r="AI26" s="113"/>
      <c r="AJ26" s="113"/>
      <c r="AK26" s="113"/>
      <c r="AL26" s="113"/>
      <c r="AM26" s="114"/>
      <c r="AN26" s="14"/>
      <c r="AO26" s="35"/>
      <c r="AP26" s="36"/>
      <c r="AQ26" s="36"/>
      <c r="AR26" s="36"/>
      <c r="AS26" s="37"/>
      <c r="AT26" s="38">
        <f t="shared" si="2"/>
        <v>0</v>
      </c>
      <c r="AU26" s="14"/>
      <c r="AV26" s="35"/>
      <c r="AW26" s="39"/>
      <c r="AX26" s="39"/>
      <c r="AY26" s="39"/>
      <c r="AZ26" s="39"/>
      <c r="BA26" s="39"/>
      <c r="BB26" s="39"/>
      <c r="BC26" s="36"/>
      <c r="BD26" s="36"/>
      <c r="BE26" s="36"/>
      <c r="BF26" s="37"/>
      <c r="BG26" s="38">
        <f t="shared" si="3"/>
        <v>0</v>
      </c>
    </row>
    <row r="27" spans="1:59" ht="15" customHeight="1" thickBot="1" x14ac:dyDescent="0.3">
      <c r="A27" s="46">
        <v>13</v>
      </c>
      <c r="B27" s="100" t="s">
        <v>71</v>
      </c>
      <c r="C27" s="100"/>
      <c r="D27" s="100"/>
      <c r="E27" s="64">
        <v>46129</v>
      </c>
      <c r="F27" s="101">
        <v>0.58333333333333337</v>
      </c>
      <c r="G27" s="100"/>
      <c r="H27" s="124" t="s">
        <v>72</v>
      </c>
      <c r="I27" s="124"/>
      <c r="J27" s="125"/>
      <c r="K27" s="47"/>
      <c r="L27" s="109" t="str">
        <f>CONCATENATE(C5," ","-"," ",C6)</f>
        <v>Cumhuriyet Anadolu Lisesi - Osmancık Borsa İstanbul MTAL</v>
      </c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1"/>
      <c r="AD27" s="51"/>
    </row>
    <row r="28" spans="1:59" ht="15" customHeight="1" thickBot="1" x14ac:dyDescent="0.3">
      <c r="A28" s="40">
        <v>14</v>
      </c>
      <c r="B28" s="91" t="s">
        <v>71</v>
      </c>
      <c r="C28" s="91"/>
      <c r="D28" s="91"/>
      <c r="E28" s="65">
        <v>46129</v>
      </c>
      <c r="F28" s="92">
        <v>0.58333333333333337</v>
      </c>
      <c r="G28" s="91"/>
      <c r="H28" s="93" t="s">
        <v>74</v>
      </c>
      <c r="I28" s="93"/>
      <c r="J28" s="94"/>
      <c r="K28" s="21"/>
      <c r="L28" s="95" t="str">
        <f>CONCATENATE(C7," ","-"," ",C10)</f>
        <v>Hitit Turizm MTAL - Şehit Mustafa Solak MTAL</v>
      </c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7"/>
      <c r="AD28" s="41"/>
      <c r="AF28" s="128" t="s">
        <v>11</v>
      </c>
      <c r="AG28" s="129"/>
      <c r="AH28" s="129"/>
      <c r="AI28" s="129"/>
      <c r="AJ28" s="129"/>
      <c r="AK28" s="129"/>
      <c r="AL28" s="129"/>
      <c r="AM28" s="130"/>
      <c r="AN28" s="14"/>
      <c r="AO28" s="115" t="s">
        <v>51</v>
      </c>
      <c r="AP28" s="116"/>
      <c r="AQ28" s="116"/>
      <c r="AR28" s="116"/>
      <c r="AS28" s="116"/>
      <c r="AT28" s="117"/>
      <c r="AU28" s="14"/>
      <c r="AV28" s="118" t="s">
        <v>52</v>
      </c>
      <c r="AW28" s="119"/>
      <c r="AX28" s="119"/>
      <c r="AY28" s="119"/>
      <c r="AZ28" s="119"/>
      <c r="BA28" s="119"/>
      <c r="BB28" s="119"/>
      <c r="BC28" s="119"/>
      <c r="BD28" s="120"/>
    </row>
    <row r="29" spans="1:59" ht="15" customHeight="1" thickBot="1" x14ac:dyDescent="0.3">
      <c r="A29" s="48">
        <v>15</v>
      </c>
      <c r="B29" s="79" t="s">
        <v>71</v>
      </c>
      <c r="C29" s="79"/>
      <c r="D29" s="79"/>
      <c r="E29" s="66">
        <v>46129</v>
      </c>
      <c r="F29" s="80">
        <v>0.58333333333333337</v>
      </c>
      <c r="G29" s="79"/>
      <c r="H29" s="98" t="s">
        <v>75</v>
      </c>
      <c r="I29" s="98"/>
      <c r="J29" s="99"/>
      <c r="K29" s="44"/>
      <c r="L29" s="83" t="str">
        <f>CONCATENATE(C8," ","-"," ",C9)</f>
        <v>İskilip Danışmend Fen Lisesi - Osmancık İsmail Karataş MTAL</v>
      </c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5"/>
      <c r="AD29" s="45"/>
      <c r="AF29" s="22" t="s">
        <v>8</v>
      </c>
      <c r="AG29" s="121">
        <f>N5</f>
        <v>0</v>
      </c>
      <c r="AH29" s="122"/>
      <c r="AI29" s="122"/>
      <c r="AJ29" s="122"/>
      <c r="AK29" s="122"/>
      <c r="AL29" s="122"/>
      <c r="AM29" s="123"/>
      <c r="AN29" s="14"/>
      <c r="AO29" s="23"/>
      <c r="AP29" s="24"/>
      <c r="AQ29" s="24"/>
      <c r="AR29" s="24"/>
      <c r="AS29" s="25"/>
      <c r="AT29" s="26">
        <f>SUM(AO29:AS29)</f>
        <v>0</v>
      </c>
      <c r="AU29" s="14"/>
      <c r="AV29" s="23"/>
      <c r="AW29" s="27"/>
      <c r="AX29" s="27"/>
      <c r="AY29" s="27"/>
      <c r="AZ29" s="24"/>
      <c r="BA29" s="24"/>
      <c r="BB29" s="24"/>
      <c r="BC29" s="25"/>
      <c r="BD29" s="26">
        <f>SUM(AV29:BC29)</f>
        <v>0</v>
      </c>
    </row>
    <row r="30" spans="1:59" ht="15" customHeight="1" thickBot="1" x14ac:dyDescent="0.3">
      <c r="A30" s="2"/>
      <c r="AF30" s="28" t="s">
        <v>13</v>
      </c>
      <c r="AG30" s="121">
        <f>N6</f>
        <v>0</v>
      </c>
      <c r="AH30" s="122"/>
      <c r="AI30" s="122"/>
      <c r="AJ30" s="122"/>
      <c r="AK30" s="122"/>
      <c r="AL30" s="122"/>
      <c r="AM30" s="123"/>
      <c r="AN30" s="14"/>
      <c r="AO30" s="29"/>
      <c r="AP30" s="30"/>
      <c r="AQ30" s="30"/>
      <c r="AR30" s="30"/>
      <c r="AS30" s="31"/>
      <c r="AT30" s="32">
        <f>SUM(AO30:AS30)</f>
        <v>0</v>
      </c>
      <c r="AU30" s="14"/>
      <c r="AV30" s="29"/>
      <c r="AW30" s="33"/>
      <c r="AX30" s="33"/>
      <c r="AY30" s="33"/>
      <c r="AZ30" s="30"/>
      <c r="BA30" s="30"/>
      <c r="BB30" s="30"/>
      <c r="BC30" s="31"/>
      <c r="BD30" s="32">
        <f>SUM(AV30:BC30)</f>
        <v>0</v>
      </c>
    </row>
    <row r="31" spans="1:59" ht="15" customHeight="1" thickBot="1" x14ac:dyDescent="0.3">
      <c r="A31" s="2"/>
      <c r="AF31" s="28" t="s">
        <v>15</v>
      </c>
      <c r="AG31" s="121">
        <f>N7</f>
        <v>0</v>
      </c>
      <c r="AH31" s="122"/>
      <c r="AI31" s="122"/>
      <c r="AJ31" s="122"/>
      <c r="AK31" s="122"/>
      <c r="AL31" s="122"/>
      <c r="AM31" s="123"/>
      <c r="AN31" s="14"/>
      <c r="AO31" s="29"/>
      <c r="AP31" s="30"/>
      <c r="AQ31" s="30"/>
      <c r="AR31" s="30"/>
      <c r="AS31" s="31"/>
      <c r="AT31" s="32">
        <f>SUM(AO31:AS31)</f>
        <v>0</v>
      </c>
      <c r="AU31" s="14"/>
      <c r="AV31" s="29"/>
      <c r="AW31" s="33"/>
      <c r="AX31" s="33"/>
      <c r="AY31" s="33"/>
      <c r="AZ31" s="30"/>
      <c r="BA31" s="30"/>
      <c r="BB31" s="30"/>
      <c r="BC31" s="31"/>
      <c r="BD31" s="32">
        <f>SUM(AV31:BC31)</f>
        <v>0</v>
      </c>
    </row>
    <row r="32" spans="1:59" ht="15" customHeight="1" thickBot="1" x14ac:dyDescent="0.3">
      <c r="A32" s="2"/>
      <c r="AF32" s="28" t="s">
        <v>17</v>
      </c>
      <c r="AG32" s="121">
        <f>N8</f>
        <v>0</v>
      </c>
      <c r="AH32" s="122"/>
      <c r="AI32" s="122"/>
      <c r="AJ32" s="122"/>
      <c r="AK32" s="122"/>
      <c r="AL32" s="122"/>
      <c r="AM32" s="123"/>
      <c r="AN32" s="14"/>
      <c r="AO32" s="29"/>
      <c r="AP32" s="30"/>
      <c r="AQ32" s="30"/>
      <c r="AR32" s="30"/>
      <c r="AS32" s="31"/>
      <c r="AT32" s="32">
        <f>SUM(AO32:AS32)</f>
        <v>0</v>
      </c>
      <c r="AU32" s="14"/>
      <c r="AV32" s="29"/>
      <c r="AW32" s="33"/>
      <c r="AX32" s="33"/>
      <c r="AY32" s="33"/>
      <c r="AZ32" s="30"/>
      <c r="BA32" s="30"/>
      <c r="BB32" s="30"/>
      <c r="BC32" s="31"/>
      <c r="BD32" s="32">
        <f>SUM(AV32:BC32)</f>
        <v>0</v>
      </c>
    </row>
    <row r="33" spans="1:56" ht="15" customHeight="1" thickBot="1" x14ac:dyDescent="0.3">
      <c r="A33" s="2"/>
      <c r="AF33" s="34" t="s">
        <v>18</v>
      </c>
      <c r="AG33" s="112">
        <f>N9</f>
        <v>0</v>
      </c>
      <c r="AH33" s="113"/>
      <c r="AI33" s="113"/>
      <c r="AJ33" s="113"/>
      <c r="AK33" s="113"/>
      <c r="AL33" s="113"/>
      <c r="AM33" s="114"/>
      <c r="AN33" s="14"/>
      <c r="AO33" s="35"/>
      <c r="AP33" s="36"/>
      <c r="AQ33" s="36"/>
      <c r="AR33" s="36"/>
      <c r="AS33" s="37"/>
      <c r="AT33" s="38">
        <f>SUM(AO33:AS33)</f>
        <v>0</v>
      </c>
      <c r="AU33" s="14"/>
      <c r="AV33" s="35"/>
      <c r="AW33" s="39"/>
      <c r="AX33" s="39"/>
      <c r="AY33" s="39"/>
      <c r="AZ33" s="36"/>
      <c r="BA33" s="36"/>
      <c r="BB33" s="36"/>
      <c r="BC33" s="37"/>
      <c r="BD33" s="38">
        <f>SUM(AV33:BC33)</f>
        <v>0</v>
      </c>
    </row>
    <row r="34" spans="1:56" ht="15" customHeight="1" thickBot="1" x14ac:dyDescent="0.3">
      <c r="A34" s="2"/>
    </row>
    <row r="35" spans="1:56" ht="15" customHeight="1" thickBot="1" x14ac:dyDescent="0.3">
      <c r="A35" s="2"/>
      <c r="I35" s="70" t="s">
        <v>73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2"/>
      <c r="AF35" s="128" t="s">
        <v>12</v>
      </c>
      <c r="AG35" s="129"/>
      <c r="AH35" s="129"/>
      <c r="AI35" s="129"/>
      <c r="AJ35" s="129"/>
      <c r="AK35" s="129"/>
      <c r="AL35" s="129"/>
      <c r="AM35" s="130"/>
      <c r="AN35" s="14"/>
      <c r="AO35" s="115" t="s">
        <v>51</v>
      </c>
      <c r="AP35" s="116"/>
      <c r="AQ35" s="116"/>
      <c r="AR35" s="116"/>
      <c r="AS35" s="116"/>
      <c r="AT35" s="117"/>
      <c r="AU35" s="14"/>
      <c r="AV35" s="118" t="s">
        <v>52</v>
      </c>
      <c r="AW35" s="119"/>
      <c r="AX35" s="119"/>
      <c r="AY35" s="119"/>
      <c r="AZ35" s="119"/>
      <c r="BA35" s="119"/>
      <c r="BB35" s="119"/>
      <c r="BC35" s="119"/>
      <c r="BD35" s="120"/>
    </row>
    <row r="36" spans="1:56" ht="15" customHeight="1" thickBot="1" x14ac:dyDescent="0.3">
      <c r="A36" s="2"/>
      <c r="I36" s="42">
        <v>1</v>
      </c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  <c r="AF36" s="22" t="s">
        <v>8</v>
      </c>
      <c r="AG36" s="121">
        <f>W5</f>
        <v>0</v>
      </c>
      <c r="AH36" s="122"/>
      <c r="AI36" s="122"/>
      <c r="AJ36" s="122"/>
      <c r="AK36" s="122"/>
      <c r="AL36" s="122"/>
      <c r="AM36" s="123"/>
      <c r="AN36" s="14"/>
      <c r="AO36" s="23"/>
      <c r="AP36" s="24"/>
      <c r="AQ36" s="24"/>
      <c r="AR36" s="24"/>
      <c r="AS36" s="25"/>
      <c r="AT36" s="26">
        <f>SUM(AO36:AS36)</f>
        <v>0</v>
      </c>
      <c r="AU36" s="14"/>
      <c r="AV36" s="23"/>
      <c r="AW36" s="27"/>
      <c r="AX36" s="27"/>
      <c r="AY36" s="27"/>
      <c r="AZ36" s="24"/>
      <c r="BA36" s="24"/>
      <c r="BB36" s="24"/>
      <c r="BC36" s="25"/>
      <c r="BD36" s="26">
        <f>SUM(AV36:BC36)</f>
        <v>0</v>
      </c>
    </row>
    <row r="37" spans="1:56" ht="15" customHeight="1" thickBot="1" x14ac:dyDescent="0.3">
      <c r="A37" s="2"/>
      <c r="I37" s="42">
        <v>2</v>
      </c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5"/>
      <c r="AF37" s="28" t="s">
        <v>13</v>
      </c>
      <c r="AG37" s="121">
        <f>W6</f>
        <v>0</v>
      </c>
      <c r="AH37" s="122"/>
      <c r="AI37" s="122"/>
      <c r="AJ37" s="122"/>
      <c r="AK37" s="122"/>
      <c r="AL37" s="122"/>
      <c r="AM37" s="123"/>
      <c r="AN37" s="14"/>
      <c r="AO37" s="29"/>
      <c r="AP37" s="30"/>
      <c r="AQ37" s="30"/>
      <c r="AR37" s="30"/>
      <c r="AS37" s="31"/>
      <c r="AT37" s="32">
        <f>SUM(AO37:AS37)</f>
        <v>0</v>
      </c>
      <c r="AU37" s="14"/>
      <c r="AV37" s="29"/>
      <c r="AW37" s="33"/>
      <c r="AX37" s="33"/>
      <c r="AY37" s="33"/>
      <c r="AZ37" s="30"/>
      <c r="BA37" s="30"/>
      <c r="BB37" s="30"/>
      <c r="BC37" s="31"/>
      <c r="BD37" s="32">
        <f>SUM(AV37:BC37)</f>
        <v>0</v>
      </c>
    </row>
    <row r="38" spans="1:56" ht="15" customHeight="1" thickBot="1" x14ac:dyDescent="0.3">
      <c r="A38" s="2"/>
      <c r="I38" s="42">
        <v>3</v>
      </c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5"/>
      <c r="AF38" s="28" t="s">
        <v>15</v>
      </c>
      <c r="AG38" s="121">
        <f>W7</f>
        <v>0</v>
      </c>
      <c r="AH38" s="122"/>
      <c r="AI38" s="122"/>
      <c r="AJ38" s="122"/>
      <c r="AK38" s="122"/>
      <c r="AL38" s="122"/>
      <c r="AM38" s="123"/>
      <c r="AN38" s="14"/>
      <c r="AO38" s="29"/>
      <c r="AP38" s="30"/>
      <c r="AQ38" s="30"/>
      <c r="AR38" s="30"/>
      <c r="AS38" s="31"/>
      <c r="AT38" s="32">
        <f>SUM(AO38:AS38)</f>
        <v>0</v>
      </c>
      <c r="AU38" s="14"/>
      <c r="AV38" s="29"/>
      <c r="AW38" s="33"/>
      <c r="AX38" s="33"/>
      <c r="AY38" s="33"/>
      <c r="AZ38" s="30"/>
      <c r="BA38" s="30"/>
      <c r="BB38" s="30"/>
      <c r="BC38" s="31"/>
      <c r="BD38" s="32">
        <f>SUM(AV38:BC38)</f>
        <v>0</v>
      </c>
    </row>
    <row r="39" spans="1:56" ht="15" customHeight="1" thickBot="1" x14ac:dyDescent="0.3">
      <c r="A39" s="2"/>
      <c r="I39" s="43">
        <v>4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8"/>
      <c r="AF39" s="28" t="s">
        <v>17</v>
      </c>
      <c r="AG39" s="121">
        <f>W8</f>
        <v>0</v>
      </c>
      <c r="AH39" s="122"/>
      <c r="AI39" s="122"/>
      <c r="AJ39" s="122"/>
      <c r="AK39" s="122"/>
      <c r="AL39" s="122"/>
      <c r="AM39" s="123"/>
      <c r="AN39" s="14"/>
      <c r="AO39" s="29"/>
      <c r="AP39" s="30"/>
      <c r="AQ39" s="30"/>
      <c r="AR39" s="30"/>
      <c r="AS39" s="31"/>
      <c r="AT39" s="32">
        <f>SUM(AO39:AS39)</f>
        <v>0</v>
      </c>
      <c r="AU39" s="14"/>
      <c r="AV39" s="29"/>
      <c r="AW39" s="33"/>
      <c r="AX39" s="33"/>
      <c r="AY39" s="33"/>
      <c r="AZ39" s="30"/>
      <c r="BA39" s="30"/>
      <c r="BB39" s="30"/>
      <c r="BC39" s="31"/>
      <c r="BD39" s="32">
        <f>SUM(AV39:BC39)</f>
        <v>0</v>
      </c>
    </row>
    <row r="40" spans="1:56" ht="15" customHeight="1" thickBot="1" x14ac:dyDescent="0.3">
      <c r="A40" s="2"/>
      <c r="AF40" s="34" t="s">
        <v>18</v>
      </c>
      <c r="AG40" s="112">
        <f>W9</f>
        <v>0</v>
      </c>
      <c r="AH40" s="113"/>
      <c r="AI40" s="113"/>
      <c r="AJ40" s="113"/>
      <c r="AK40" s="113"/>
      <c r="AL40" s="113"/>
      <c r="AM40" s="114"/>
      <c r="AN40" s="14"/>
      <c r="AO40" s="35"/>
      <c r="AP40" s="36"/>
      <c r="AQ40" s="36"/>
      <c r="AR40" s="36"/>
      <c r="AS40" s="37"/>
      <c r="AT40" s="38">
        <f>SUM(AO40:AS40)</f>
        <v>0</v>
      </c>
      <c r="AU40" s="14"/>
      <c r="AV40" s="35"/>
      <c r="AW40" s="39"/>
      <c r="AX40" s="39"/>
      <c r="AY40" s="39"/>
      <c r="AZ40" s="36"/>
      <c r="BA40" s="36"/>
      <c r="BB40" s="36"/>
      <c r="BC40" s="37"/>
      <c r="BD40" s="38">
        <f>SUM(AV40:BC40)</f>
        <v>0</v>
      </c>
    </row>
    <row r="41" spans="1:56" ht="15" customHeight="1" x14ac:dyDescent="0.25">
      <c r="A41" s="2"/>
    </row>
    <row r="42" spans="1:56" ht="15" customHeight="1" thickBot="1" x14ac:dyDescent="0.3">
      <c r="A42" s="2"/>
    </row>
    <row r="43" spans="1:56" ht="15" customHeight="1" x14ac:dyDescent="0.25">
      <c r="A43" s="2"/>
      <c r="AJ43" s="70" t="s">
        <v>73</v>
      </c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</row>
    <row r="44" spans="1:56" ht="15" customHeight="1" x14ac:dyDescent="0.25">
      <c r="A44" s="2"/>
      <c r="AJ44" s="42">
        <v>1</v>
      </c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5"/>
    </row>
    <row r="45" spans="1:56" ht="15" customHeight="1" x14ac:dyDescent="0.25">
      <c r="A45" s="2"/>
      <c r="AJ45" s="42">
        <v>2</v>
      </c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5"/>
    </row>
    <row r="46" spans="1:56" ht="15" customHeight="1" x14ac:dyDescent="0.25">
      <c r="A46" s="2"/>
      <c r="AJ46" s="42">
        <v>3</v>
      </c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5"/>
    </row>
    <row r="47" spans="1:56" ht="15" customHeight="1" thickBot="1" x14ac:dyDescent="0.3">
      <c r="A47" s="2"/>
      <c r="AJ47" s="43">
        <v>4</v>
      </c>
      <c r="AK47" s="76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8"/>
    </row>
    <row r="48" spans="1:56" ht="15" customHeight="1" x14ac:dyDescent="0.25">
      <c r="A48" s="2"/>
    </row>
    <row r="49" spans="1:41" ht="15" customHeight="1" x14ac:dyDescent="0.25">
      <c r="A49" s="2"/>
    </row>
    <row r="50" spans="1:41" ht="15" customHeight="1" x14ac:dyDescent="0.25">
      <c r="A50" s="2"/>
    </row>
    <row r="51" spans="1:41" ht="15" customHeight="1" x14ac:dyDescent="0.25">
      <c r="A51" s="2"/>
    </row>
    <row r="52" spans="1:41" ht="15" customHeight="1" x14ac:dyDescent="0.25">
      <c r="A52" s="2"/>
    </row>
    <row r="53" spans="1:41" ht="15" customHeight="1" x14ac:dyDescent="0.25">
      <c r="A53" s="2"/>
    </row>
    <row r="54" spans="1:41" ht="15" customHeight="1" x14ac:dyDescent="0.25">
      <c r="A54" s="2"/>
    </row>
    <row r="55" spans="1:41" ht="15" customHeight="1" x14ac:dyDescent="0.25">
      <c r="A55" s="53"/>
      <c r="B55" s="86"/>
      <c r="C55" s="86"/>
      <c r="D55" s="86"/>
      <c r="E55" s="62"/>
      <c r="F55" s="87"/>
      <c r="G55" s="86"/>
      <c r="H55" s="88"/>
      <c r="I55" s="88"/>
      <c r="J55" s="88"/>
      <c r="K55" s="5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53"/>
      <c r="AE55" s="55"/>
    </row>
    <row r="56" spans="1:41" ht="15" customHeight="1" x14ac:dyDescent="0.25">
      <c r="A56" s="53"/>
      <c r="B56" s="86"/>
      <c r="C56" s="86"/>
      <c r="D56" s="86"/>
      <c r="E56" s="62"/>
      <c r="F56" s="87"/>
      <c r="G56" s="86"/>
      <c r="H56" s="90"/>
      <c r="I56" s="90"/>
      <c r="J56" s="90"/>
      <c r="K56" s="57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53"/>
      <c r="AE56" s="55"/>
    </row>
    <row r="57" spans="1:41" ht="15" customHeight="1" x14ac:dyDescent="0.25">
      <c r="A57" s="56"/>
      <c r="B57" s="140"/>
      <c r="C57" s="140"/>
      <c r="D57" s="140"/>
      <c r="E57" s="63"/>
      <c r="F57" s="141"/>
      <c r="G57" s="141"/>
      <c r="H57" s="88"/>
      <c r="I57" s="88"/>
      <c r="J57" s="88"/>
      <c r="K57" s="54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56"/>
      <c r="AE57" s="55"/>
    </row>
    <row r="58" spans="1:41" ht="15" customHeight="1" x14ac:dyDescent="0.25">
      <c r="A58" s="56"/>
      <c r="B58" s="140"/>
      <c r="C58" s="140"/>
      <c r="D58" s="140"/>
      <c r="E58" s="63"/>
      <c r="F58" s="141"/>
      <c r="G58" s="140"/>
      <c r="H58" s="88"/>
      <c r="I58" s="88"/>
      <c r="J58" s="88"/>
      <c r="K58" s="54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56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</row>
    <row r="59" spans="1:41" ht="15" customHeight="1" x14ac:dyDescent="0.25">
      <c r="A59" s="56"/>
      <c r="B59" s="140"/>
      <c r="C59" s="140"/>
      <c r="D59" s="140"/>
      <c r="E59" s="63"/>
      <c r="F59" s="141"/>
      <c r="G59" s="140"/>
      <c r="H59" s="88"/>
      <c r="I59" s="88"/>
      <c r="J59" s="88"/>
      <c r="K59" s="54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56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</row>
    <row r="60" spans="1:41" x14ac:dyDescent="0.25">
      <c r="A60" s="53"/>
      <c r="B60" s="86"/>
      <c r="C60" s="86"/>
      <c r="D60" s="86"/>
      <c r="E60" s="62"/>
      <c r="F60" s="87"/>
      <c r="G60" s="86"/>
      <c r="H60" s="88"/>
      <c r="I60" s="88"/>
      <c r="J60" s="88"/>
      <c r="K60" s="54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53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</row>
    <row r="61" spans="1:41" x14ac:dyDescent="0.25">
      <c r="A61" s="53"/>
      <c r="B61" s="86"/>
      <c r="C61" s="86"/>
      <c r="D61" s="86"/>
      <c r="E61" s="62"/>
      <c r="F61" s="87"/>
      <c r="G61" s="86"/>
      <c r="H61" s="68"/>
      <c r="I61" s="68"/>
      <c r="J61" s="68"/>
      <c r="K61" s="54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13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</row>
    <row r="62" spans="1:41" x14ac:dyDescent="0.25">
      <c r="A62" s="53"/>
      <c r="B62" s="86"/>
      <c r="C62" s="86"/>
      <c r="D62" s="86"/>
      <c r="E62" s="62"/>
      <c r="F62" s="87"/>
      <c r="G62" s="86"/>
      <c r="H62" s="88"/>
      <c r="I62" s="88"/>
      <c r="J62" s="88"/>
      <c r="K62" s="54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53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</row>
    <row r="63" spans="1:41" x14ac:dyDescent="0.25">
      <c r="A63" s="53"/>
      <c r="B63" s="86"/>
      <c r="C63" s="86"/>
      <c r="D63" s="86"/>
      <c r="E63" s="62"/>
      <c r="F63" s="87"/>
      <c r="G63" s="86"/>
      <c r="H63" s="88"/>
      <c r="I63" s="88"/>
      <c r="J63" s="88"/>
      <c r="K63" s="54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53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</row>
    <row r="64" spans="1:41" x14ac:dyDescent="0.25">
      <c r="A64" s="53"/>
      <c r="B64" s="86"/>
      <c r="C64" s="86"/>
      <c r="D64" s="86"/>
      <c r="E64" s="62"/>
      <c r="F64" s="87"/>
      <c r="G64" s="86"/>
      <c r="H64" s="88"/>
      <c r="I64" s="88"/>
      <c r="J64" s="88"/>
      <c r="K64" s="54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53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</row>
    <row r="65" spans="1:41" x14ac:dyDescent="0.25">
      <c r="A65" s="53"/>
      <c r="B65" s="86"/>
      <c r="C65" s="86"/>
      <c r="D65" s="86"/>
      <c r="E65" s="62"/>
      <c r="F65" s="87"/>
      <c r="G65" s="86"/>
      <c r="H65" s="88"/>
      <c r="I65" s="88"/>
      <c r="J65" s="88"/>
      <c r="K65" s="54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53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</row>
    <row r="66" spans="1:41" x14ac:dyDescent="0.25">
      <c r="A66" s="53"/>
      <c r="B66" s="86"/>
      <c r="C66" s="86"/>
      <c r="D66" s="86"/>
      <c r="E66" s="62"/>
      <c r="F66" s="87"/>
      <c r="G66" s="86"/>
      <c r="H66" s="88"/>
      <c r="I66" s="88"/>
      <c r="J66" s="88"/>
      <c r="K66" s="54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53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</row>
    <row r="67" spans="1:41" x14ac:dyDescent="0.25">
      <c r="A67" s="53"/>
      <c r="B67" s="86"/>
      <c r="C67" s="86"/>
      <c r="D67" s="86"/>
      <c r="E67" s="62"/>
      <c r="F67" s="87"/>
      <c r="G67" s="86"/>
      <c r="H67" s="68"/>
      <c r="I67" s="68"/>
      <c r="J67" s="68"/>
      <c r="K67" s="54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13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</row>
    <row r="68" spans="1:41" x14ac:dyDescent="0.25">
      <c r="A68" s="53"/>
      <c r="B68" s="86"/>
      <c r="C68" s="86"/>
      <c r="D68" s="86"/>
      <c r="E68" s="62"/>
      <c r="F68" s="87"/>
      <c r="G68" s="86"/>
      <c r="H68" s="68"/>
      <c r="I68" s="68"/>
      <c r="J68" s="68"/>
      <c r="K68" s="54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13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</row>
    <row r="69" spans="1:4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</row>
    <row r="70" spans="1:41" x14ac:dyDescent="0.25">
      <c r="A70" s="53"/>
      <c r="B70" s="86"/>
      <c r="C70" s="86"/>
      <c r="D70" s="86"/>
      <c r="E70" s="62"/>
      <c r="F70" s="87"/>
      <c r="G70" s="86"/>
      <c r="H70" s="68"/>
      <c r="I70" s="68"/>
      <c r="J70" s="68"/>
      <c r="K70" s="54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13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</row>
    <row r="71" spans="1:41" x14ac:dyDescent="0.25">
      <c r="A71" s="53"/>
      <c r="B71" s="86"/>
      <c r="C71" s="86"/>
      <c r="D71" s="86"/>
      <c r="E71" s="62"/>
      <c r="F71" s="87"/>
      <c r="G71" s="86"/>
      <c r="H71" s="68"/>
      <c r="I71" s="68"/>
      <c r="J71" s="68"/>
      <c r="K71" s="54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13"/>
      <c r="AE71" s="53"/>
      <c r="AF71" s="55"/>
      <c r="AG71" s="55"/>
      <c r="AH71" s="55"/>
      <c r="AI71" s="55"/>
      <c r="AJ71" s="55"/>
      <c r="AK71" s="55"/>
      <c r="AL71" s="55"/>
      <c r="AM71" s="55"/>
      <c r="AN71" s="55"/>
      <c r="AO71" s="55"/>
    </row>
    <row r="72" spans="1:41" x14ac:dyDescent="0.25">
      <c r="A72" s="13"/>
      <c r="B72" s="53"/>
      <c r="C72" s="86"/>
      <c r="D72" s="86"/>
      <c r="E72" s="86"/>
      <c r="F72" s="86"/>
      <c r="G72" s="87"/>
      <c r="H72" s="86"/>
      <c r="I72" s="88"/>
      <c r="J72" s="88"/>
      <c r="K72" s="88"/>
      <c r="L72" s="54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53"/>
      <c r="AF72" s="55"/>
      <c r="AG72" s="55"/>
      <c r="AH72" s="55"/>
      <c r="AI72" s="55"/>
      <c r="AJ72" s="55"/>
      <c r="AK72" s="55"/>
      <c r="AL72" s="55"/>
      <c r="AM72" s="55"/>
      <c r="AN72" s="55"/>
      <c r="AO72" s="55"/>
    </row>
    <row r="73" spans="1:41" x14ac:dyDescent="0.25">
      <c r="A73" s="13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</row>
    <row r="74" spans="1:41" x14ac:dyDescent="0.25">
      <c r="A74" s="13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</row>
    <row r="75" spans="1:41" x14ac:dyDescent="0.25">
      <c r="A75" s="13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</row>
    <row r="76" spans="1:41" x14ac:dyDescent="0.25">
      <c r="A76" s="13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</row>
    <row r="77" spans="1:41" x14ac:dyDescent="0.25">
      <c r="A77" s="13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</row>
    <row r="78" spans="1:41" x14ac:dyDescent="0.25">
      <c r="A78" s="13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</row>
    <row r="79" spans="1:41" x14ac:dyDescent="0.25">
      <c r="A79" s="13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</row>
    <row r="80" spans="1:41" x14ac:dyDescent="0.25">
      <c r="A80" s="13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</row>
  </sheetData>
  <mergeCells count="244">
    <mergeCell ref="A1:AC1"/>
    <mergeCell ref="A2:AC2"/>
    <mergeCell ref="AF2:AQ2"/>
    <mergeCell ref="AR2:BB2"/>
    <mergeCell ref="BF2:BI6"/>
    <mergeCell ref="BJ2:BM6"/>
    <mergeCell ref="B4:J4"/>
    <mergeCell ref="M4:T4"/>
    <mergeCell ref="C5:J5"/>
    <mergeCell ref="N5:T5"/>
    <mergeCell ref="C6:J6"/>
    <mergeCell ref="N6:T6"/>
    <mergeCell ref="BR2:BU6"/>
    <mergeCell ref="BV2:BY6"/>
    <mergeCell ref="BZ2:CC6"/>
    <mergeCell ref="Y3:AB3"/>
    <mergeCell ref="AG3:AQ3"/>
    <mergeCell ref="AS3:BB3"/>
    <mergeCell ref="V4:AC4"/>
    <mergeCell ref="AG4:AQ4"/>
    <mergeCell ref="AS4:BB4"/>
    <mergeCell ref="W5:AC5"/>
    <mergeCell ref="AG5:AQ5"/>
    <mergeCell ref="AS5:BB5"/>
    <mergeCell ref="W6:AC6"/>
    <mergeCell ref="AG6:AQ6"/>
    <mergeCell ref="AS6:BB6"/>
    <mergeCell ref="BN2:BQ6"/>
    <mergeCell ref="BJ7:BM11"/>
    <mergeCell ref="BN7:BQ11"/>
    <mergeCell ref="BR7:BU11"/>
    <mergeCell ref="BV7:BY11"/>
    <mergeCell ref="BZ7:CC11"/>
    <mergeCell ref="C8:J8"/>
    <mergeCell ref="N8:T8"/>
    <mergeCell ref="W8:AC8"/>
    <mergeCell ref="AG8:AQ8"/>
    <mergeCell ref="AS8:BB8"/>
    <mergeCell ref="C7:J7"/>
    <mergeCell ref="N7:T7"/>
    <mergeCell ref="W7:AC7"/>
    <mergeCell ref="AG7:AQ7"/>
    <mergeCell ref="AS7:BB7"/>
    <mergeCell ref="BF7:BI11"/>
    <mergeCell ref="C9:J9"/>
    <mergeCell ref="N9:T9"/>
    <mergeCell ref="W9:AC9"/>
    <mergeCell ref="AG9:AQ9"/>
    <mergeCell ref="A12:A14"/>
    <mergeCell ref="B12:D14"/>
    <mergeCell ref="F12:G14"/>
    <mergeCell ref="H12:J14"/>
    <mergeCell ref="K12:K14"/>
    <mergeCell ref="L12:AC14"/>
    <mergeCell ref="AS9:BB9"/>
    <mergeCell ref="C10:J10"/>
    <mergeCell ref="AG10:AQ10"/>
    <mergeCell ref="AS10:BB10"/>
    <mergeCell ref="AG11:AQ11"/>
    <mergeCell ref="AS11:BB11"/>
    <mergeCell ref="B15:D15"/>
    <mergeCell ref="F15:G15"/>
    <mergeCell ref="H15:J15"/>
    <mergeCell ref="L15:AC15"/>
    <mergeCell ref="AG15:AQ15"/>
    <mergeCell ref="AS15:BB15"/>
    <mergeCell ref="BR12:BU16"/>
    <mergeCell ref="BV12:BY16"/>
    <mergeCell ref="BZ12:CC16"/>
    <mergeCell ref="AG13:AQ13"/>
    <mergeCell ref="AS13:BB13"/>
    <mergeCell ref="AG14:AQ14"/>
    <mergeCell ref="AS14:BB14"/>
    <mergeCell ref="AD12:AD14"/>
    <mergeCell ref="AG12:AQ12"/>
    <mergeCell ref="AS12:BB12"/>
    <mergeCell ref="BF12:BI16"/>
    <mergeCell ref="BJ12:BM16"/>
    <mergeCell ref="BN12:BQ16"/>
    <mergeCell ref="B17:D17"/>
    <mergeCell ref="F17:G17"/>
    <mergeCell ref="H17:J17"/>
    <mergeCell ref="L17:AC17"/>
    <mergeCell ref="AG17:AQ17"/>
    <mergeCell ref="AS17:BB17"/>
    <mergeCell ref="B16:D16"/>
    <mergeCell ref="F16:G16"/>
    <mergeCell ref="H16:J16"/>
    <mergeCell ref="L16:AC16"/>
    <mergeCell ref="AG16:AQ16"/>
    <mergeCell ref="AS16:BB16"/>
    <mergeCell ref="AG18:AQ18"/>
    <mergeCell ref="AO20:AT20"/>
    <mergeCell ref="AV20:BG20"/>
    <mergeCell ref="B19:D19"/>
    <mergeCell ref="F19:G19"/>
    <mergeCell ref="H19:J19"/>
    <mergeCell ref="L19:AC19"/>
    <mergeCell ref="AG21:AM21"/>
    <mergeCell ref="B20:D20"/>
    <mergeCell ref="F20:G20"/>
    <mergeCell ref="H20:J20"/>
    <mergeCell ref="L20:AC20"/>
    <mergeCell ref="AF20:AM20"/>
    <mergeCell ref="AS18:BB18"/>
    <mergeCell ref="B18:D18"/>
    <mergeCell ref="F18:G18"/>
    <mergeCell ref="H18:J18"/>
    <mergeCell ref="L18:AC18"/>
    <mergeCell ref="AG26:AM26"/>
    <mergeCell ref="B23:D23"/>
    <mergeCell ref="F23:G23"/>
    <mergeCell ref="H23:J23"/>
    <mergeCell ref="L23:AC23"/>
    <mergeCell ref="AG24:AM24"/>
    <mergeCell ref="B24:D24"/>
    <mergeCell ref="F24:G24"/>
    <mergeCell ref="H24:J24"/>
    <mergeCell ref="L24:AC24"/>
    <mergeCell ref="B25:D25"/>
    <mergeCell ref="F25:G25"/>
    <mergeCell ref="H25:J25"/>
    <mergeCell ref="L25:AC25"/>
    <mergeCell ref="B21:D21"/>
    <mergeCell ref="F21:G21"/>
    <mergeCell ref="H21:J21"/>
    <mergeCell ref="L21:AC21"/>
    <mergeCell ref="AG25:AM25"/>
    <mergeCell ref="AG22:AM22"/>
    <mergeCell ref="AG23:AM23"/>
    <mergeCell ref="B22:D22"/>
    <mergeCell ref="F22:G22"/>
    <mergeCell ref="H22:J22"/>
    <mergeCell ref="L22:AC22"/>
    <mergeCell ref="B27:D27"/>
    <mergeCell ref="F27:G27"/>
    <mergeCell ref="H27:J27"/>
    <mergeCell ref="L27:AC27"/>
    <mergeCell ref="B26:D26"/>
    <mergeCell ref="F26:G26"/>
    <mergeCell ref="H26:J26"/>
    <mergeCell ref="L26:AC26"/>
    <mergeCell ref="B58:D58"/>
    <mergeCell ref="F58:G58"/>
    <mergeCell ref="H58:J58"/>
    <mergeCell ref="L58:AC58"/>
    <mergeCell ref="B57:D57"/>
    <mergeCell ref="F57:G57"/>
    <mergeCell ref="H57:J57"/>
    <mergeCell ref="L57:AC57"/>
    <mergeCell ref="AG32:AM32"/>
    <mergeCell ref="AG31:AM31"/>
    <mergeCell ref="AO35:AT35"/>
    <mergeCell ref="AV35:BD35"/>
    <mergeCell ref="B28:D28"/>
    <mergeCell ref="F28:G28"/>
    <mergeCell ref="H28:J28"/>
    <mergeCell ref="L28:AC28"/>
    <mergeCell ref="AG36:AM36"/>
    <mergeCell ref="AV28:BD28"/>
    <mergeCell ref="B29:D29"/>
    <mergeCell ref="F29:G29"/>
    <mergeCell ref="H29:J29"/>
    <mergeCell ref="L29:AC29"/>
    <mergeCell ref="AG29:AM29"/>
    <mergeCell ref="AF28:AM28"/>
    <mergeCell ref="AO28:AT28"/>
    <mergeCell ref="AG30:AM30"/>
    <mergeCell ref="AG33:AM33"/>
    <mergeCell ref="B56:D56"/>
    <mergeCell ref="F56:G56"/>
    <mergeCell ref="H56:J56"/>
    <mergeCell ref="L56:AC56"/>
    <mergeCell ref="B55:D55"/>
    <mergeCell ref="F55:G55"/>
    <mergeCell ref="H55:J55"/>
    <mergeCell ref="AG39:AM39"/>
    <mergeCell ref="AG40:AM40"/>
    <mergeCell ref="AG37:AM37"/>
    <mergeCell ref="AG38:AM38"/>
    <mergeCell ref="AF35:AM35"/>
    <mergeCell ref="L55:AC55"/>
    <mergeCell ref="B60:D60"/>
    <mergeCell ref="F60:G60"/>
    <mergeCell ref="H60:J60"/>
    <mergeCell ref="L60:AC60"/>
    <mergeCell ref="B59:D59"/>
    <mergeCell ref="F59:G59"/>
    <mergeCell ref="H59:J59"/>
    <mergeCell ref="L59:AC59"/>
    <mergeCell ref="AK47:AW47"/>
    <mergeCell ref="I35:V35"/>
    <mergeCell ref="J36:V36"/>
    <mergeCell ref="J37:V37"/>
    <mergeCell ref="J38:V38"/>
    <mergeCell ref="J39:V39"/>
    <mergeCell ref="AK45:AW45"/>
    <mergeCell ref="AK46:AW46"/>
    <mergeCell ref="AJ43:AW43"/>
    <mergeCell ref="B70:D70"/>
    <mergeCell ref="F70:G70"/>
    <mergeCell ref="H70:J70"/>
    <mergeCell ref="L70:AC70"/>
    <mergeCell ref="AK44:AW44"/>
    <mergeCell ref="B67:D67"/>
    <mergeCell ref="F67:G67"/>
    <mergeCell ref="H67:J67"/>
    <mergeCell ref="L67:AC67"/>
    <mergeCell ref="B68:D68"/>
    <mergeCell ref="F68:G68"/>
    <mergeCell ref="B64:D64"/>
    <mergeCell ref="F64:G64"/>
    <mergeCell ref="H64:J64"/>
    <mergeCell ref="L64:AC64"/>
    <mergeCell ref="B63:D63"/>
    <mergeCell ref="F63:G63"/>
    <mergeCell ref="H63:J63"/>
    <mergeCell ref="L63:AC63"/>
    <mergeCell ref="B62:D62"/>
    <mergeCell ref="F62:G62"/>
    <mergeCell ref="C72:F72"/>
    <mergeCell ref="G72:H72"/>
    <mergeCell ref="I72:K72"/>
    <mergeCell ref="M72:AD72"/>
    <mergeCell ref="B66:D66"/>
    <mergeCell ref="F66:G66"/>
    <mergeCell ref="H66:J66"/>
    <mergeCell ref="L66:AC66"/>
    <mergeCell ref="B61:D61"/>
    <mergeCell ref="F61:G61"/>
    <mergeCell ref="H61:J61"/>
    <mergeCell ref="L61:AC61"/>
    <mergeCell ref="H68:J68"/>
    <mergeCell ref="L68:AC68"/>
    <mergeCell ref="B65:D65"/>
    <mergeCell ref="F65:G65"/>
    <mergeCell ref="H65:J65"/>
    <mergeCell ref="L65:AC65"/>
    <mergeCell ref="B71:D71"/>
    <mergeCell ref="F71:G71"/>
    <mergeCell ref="H71:J71"/>
    <mergeCell ref="L71:AC71"/>
    <mergeCell ref="H62:J62"/>
    <mergeCell ref="L62:AC62"/>
  </mergeCells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BOCCE GENÇ ERKEK</vt:lpstr>
      <vt:lpstr>BOCCE GENÇ KIZLAR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2026-04-10T13:24:35Z</dcterms:modified>
</cp:coreProperties>
</file>